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d62d43726342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Знижки" sheetId="1" r:id="R32927e9f40c74f6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#,##0.00"/>
    <x:numFmt numFmtId="201" formatCode="0.00"/>
    <x:numFmt numFmtId="202" formatCode="0.0%"/>
  </x:numFmts>
  <x:fonts count="6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  <x:font>
      <x:sz val="10"/>
      <x:color rgb="FF174B99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FFF5D6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2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5" fillId="3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5" fillId="3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5" fillId="3" borderId="0" xfId="0" applyNumberFormat="1" applyFont="1" applyFill="1" applyBorder="1" applyAlignment="1">
      <x:alignment vertical="center" wrapText="1"/>
    </x:xf>
    <x:xf numFmtId="201" fontId="5" fillId="3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1e549111994347" /><Relationship Type="http://schemas.openxmlformats.org/officeDocument/2006/relationships/theme" Target="/xl/theme/theme1.xml" Id="R2151a36988a24c62" /><Relationship Type="http://schemas.openxmlformats.org/officeDocument/2006/relationships/sharedStrings" Target="/xl/sharedStrings.xml" Id="Rc5d5f64739b34197" /><Relationship Type="http://schemas.openxmlformats.org/officeDocument/2006/relationships/worksheet" Target="/xl/worksheets/sheet1.xml" Id="R32927e9f40c74f6a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b997dc76956049cb" /></Relationships>
</file>

<file path=xl/drawings/drawing1.xml><?xml version="1.0" encoding="utf-8"?>
<xdr:wsDr xmlns:xdr="http://schemas.openxmlformats.org/drawingml/2006/spreadsheetDrawing">
  <xdr:oneCellAnchor>
    <xdr:from>
      <xdr:col>6</xdr:col>
      <xdr:colOff>0</xdr:colOff>
      <xdr:row>0</xdr:row>
      <xdr:rowOff>0</xdr:rowOff>
    </xdr:from>
    <xdr:ext cx="1714500" cy="457200"/>
    <xdr:pic>
      <xdr:nvPicPr>
        <xdr:cNvPr id="1" name="7bec6878-d5cb-4c19-bd93-1faaa5525562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b997dc76956049cb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Знижки" displayName="Знижки" ref="A10:M60" headerRowCount="1" totalsRowCount="0" totalsRowShown="0">
  <x:autoFilter ref="A10:M60"/>
  <x:tableColumns count="13">
    <x:tableColumn id="1" name="Товар або послуга"/>
    <x:tableColumn id="2" name="Варіант"/>
    <x:tableColumn id="3" name="Ціна до знижки, грн"/>
    <x:tableColumn id="4" name="Собівартість, грн"/>
    <x:tableColumn id="5" name="Інші змінні витрати, грн"/>
    <x:tableColumn id="6" name="Знижка, 0–100"/>
    <x:tableColumn id="7" name="Комісія, 0–100"/>
    <x:tableColumn id="8" name="Ціна після знижки, грн"/>
    <x:tableColumn id="9" name="Комісія, грн"/>
    <x:tableColumn id="10" name="Залишок на одиницю, грн"/>
    <x:tableColumn id="11" name="Частка в ціні"/>
    <x:tableColumn id="12" name="Перевірка рядка"/>
    <x:tableColumn id="13" name="Примітка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80623adbcd294949" /><Relationship Type="http://schemas.openxmlformats.org/officeDocument/2006/relationships/table" Target="/xl/tables/table1.xml" Id="R78365f83e0864816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0" topLeftCell="B11" activePane="bottomRight" state="frozen"/>
    </x:sheetView>
  </x:sheetViews>
  <x:sheetFormatPr defaultRowHeight="15"/>
  <x:cols>
    <x:col min="1" max="1" width="25" hidden="0" customWidth="1"/>
    <x:col min="2" max="2" width="21.25" hidden="0" customWidth="1"/>
    <x:col min="3" max="3" width="20.6299991607666" hidden="0" customWidth="1"/>
    <x:col min="4" max="4" width="20.6299991607666" hidden="0" customWidth="1"/>
    <x:col min="5" max="5" width="21.8799991607666" hidden="0" customWidth="1"/>
    <x:col min="6" max="6" width="19.3799991607666" hidden="0" customWidth="1"/>
    <x:col min="7" max="7" width="19.3799991607666" hidden="0" customWidth="1"/>
    <x:col min="8" max="8" width="23.1299991607666" hidden="0" customWidth="1"/>
    <x:col min="9" max="9" width="18.75" hidden="0" customWidth="1"/>
    <x:col min="10" max="10" width="25" hidden="0" customWidth="1"/>
    <x:col min="11" max="11" width="18.75" hidden="0" customWidth="1"/>
    <x:col min="12" max="12" width="29.3799991607666" hidden="0" customWidth="1"/>
    <x:col min="13" max="13" width="27.5" hidden="0" customWidth="1"/>
  </x:cols>
  <x:sheetData>
    <x:row r="1">
      <x:c r="A1" s="2" t="str">
        <x:v>Ціна та знижка: порівняння варіантів</x:v>
      </x:c>
      <x:c r="B1" s="2"/>
      <x:c r="C1" s="2"/>
      <x:c r="D1" s="2"/>
      <x:c r="E1" s="2"/>
      <x:c r="F1" s="2"/>
      <x:c r="G1" s="1"/>
      <x:c r="H1" s="1"/>
      <x:c r="I1" s="1"/>
      <x:c r="J1" s="1"/>
      <x:c r="K1" s="1"/>
      <x:c r="L1" s="1"/>
      <x:c r="M1" s="1"/>
    </x:row>
    <x:row r="2">
      <x:c r="A2" s="1" t="str">
        <x:v>Один рядок: одна одиниця товару або послуги та один варіант ціни.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  <x:c r="M2" s="1"/>
    </x:row>
    <x:row r="3">
      <x:c r="A3" s="3" t="str">
        <x:v>ПРИКЛАД: товари й значення вигадані.</x:v>
      </x:c>
      <x:c r="B3" s="3"/>
      <x:c r="C3" s="3"/>
      <x:c r="D3" s="3"/>
      <x:c r="E3" s="3"/>
      <x:c r="F3" s="3"/>
      <x:c r="G3" s="1"/>
      <x:c r="H3" s="1"/>
      <x:c r="I3" s="1"/>
      <x:c r="J3" s="1"/>
      <x:c r="K3" s="1"/>
      <x:c r="L3" s="1"/>
      <x:c r="M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</x:row>
    <x:row r="5">
      <x:c r="A5" s="1" t="str">
        <x:v>Суми вводьте в грн за одиницю, відсотки числами від 0 до 100. Для невідомого не підставляйте 0.</x:v>
      </x:c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</x:row>
    <x:row r="6">
      <x:c r="A6" s="1" t="str">
        <x:v>Ціну після знижки та комісію округлено до копійок. Частка не визначається за нульової ціни.</x:v>
      </x:c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</x:row>
    <x:row r="7">
      <x:c r="A7" s="1" t="str">
        <x:v>Залишок після внесених змінних витрат не є чистим прибутком і не враховує податки чи постійні витрати.</x:v>
      </x:c>
      <x:c r="B7" s="1"/>
      <x:c r="C7" s="1"/>
      <x:c r="D7" s="1"/>
      <x:c r="E7" s="1"/>
      <x:c r="F7" s="1"/>
      <x:c r="G7" s="1"/>
      <x:c r="H7" s="1"/>
      <x:c r="I7" s="1"/>
      <x:c r="J7" s="1"/>
      <x:c r="K7" s="1"/>
      <x:c r="L7" s="1"/>
      <x:c r="M7" s="1"/>
    </x:row>
    <x:row r="8">
      <x:c r="A8" s="1"/>
      <x:c r="B8" s="1"/>
      <x:c r="C8" s="1"/>
      <x:c r="D8" s="1"/>
      <x:c r="E8" s="1"/>
      <x:c r="F8" s="1"/>
      <x:c r="G8" s="1"/>
      <x:c r="H8" s="1"/>
      <x:c r="I8" s="1"/>
      <x:c r="J8" s="1"/>
      <x:c r="K8" s="1"/>
      <x:c r="L8" s="1"/>
      <x:c r="M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</x:row>
    <x:row r="10" ht="48" customHeight="1">
      <x:c r="A10" s="7" t="str">
        <x:v>Товар або послуга</x:v>
      </x:c>
      <x:c r="B10" s="7" t="str">
        <x:v>Варіант</x:v>
      </x:c>
      <x:c r="C10" s="7" t="str">
        <x:v>Ціна до знижки, грн</x:v>
      </x:c>
      <x:c r="D10" s="7" t="str">
        <x:v>Собівартість, грн</x:v>
      </x:c>
      <x:c r="E10" s="7" t="str">
        <x:v>Інші змінні витрати, грн</x:v>
      </x:c>
      <x:c r="F10" s="7" t="str">
        <x:v>Знижка, 0–100</x:v>
      </x:c>
      <x:c r="G10" s="7" t="str">
        <x:v>Комісія, 0–100</x:v>
      </x:c>
      <x:c r="H10" s="7" t="str">
        <x:v>Ціна після знижки, грн</x:v>
      </x:c>
      <x:c r="I10" s="7" t="str">
        <x:v>Комісія, грн</x:v>
      </x:c>
      <x:c r="J10" s="7" t="str">
        <x:v>Залишок на одиницю, грн</x:v>
      </x:c>
      <x:c r="K10" s="7" t="str">
        <x:v>Частка в ціні</x:v>
      </x:c>
      <x:c r="L10" s="7" t="str">
        <x:v>Перевірка рядка</x:v>
      </x:c>
      <x:c r="M10" s="7" t="str">
        <x:v>Примітка</x:v>
      </x:c>
    </x:row>
    <x:row r="11" ht="42" customHeight="1">
      <x:c r="A11" s="14" t="str">
        <x:v>Умовний товар A</x:v>
      </x:c>
      <x:c r="B11" s="14" t="str">
        <x:v>Без комісії</x:v>
      </x:c>
      <x:c r="C11" s="17" t="n">
        <x:v>1000</x:v>
      </x:c>
      <x:c r="D11" s="17" t="n">
        <x:v>600</x:v>
      </x:c>
      <x:c r="E11" s="17" t="n">
        <x:v>0</x:v>
      </x:c>
      <x:c r="F11" s="18" t="n">
        <x:v>10</x:v>
      </x:c>
      <x:c r="G11" s="18" t="n">
        <x:v>0</x:v>
      </x:c>
      <x:c r="H11" s="19" t="n">
        <x:f>IF(OR(L11="Готово",L11="Ціна 0: частка не визначена"),ROUND(ROUND(C11*100,0)*(10000-ROUND(F11*100,0))/10000,0)/100,"")</x:f>
        <x:v>900</x:v>
      </x:c>
      <x:c r="I11" s="19" t="n">
        <x:f>IF(OR(L11="Готово",L11="Ціна 0: частка не визначена"),ROUND(ROUND(H11*100,0)*ROUND(G11*100,0)/10000,0)/100,"")</x:f>
        <x:v>0</x:v>
      </x:c>
      <x:c r="J11" s="19" t="n">
        <x:f>IF(OR(L11="Готово",L11="Ціна 0: частка не визначена"),(ROUND(H11*100,0)-ROUND(D11*100,0)-ROUND(E11*100,0)-ROUND(I11*100,0))/100,"")</x:f>
        <x:v>300</x:v>
      </x:c>
      <x:c r="K11" s="20" t="n">
        <x:f>IF(AND(OR(L11="Готово",L11="Ціна 0: частка не визначена"),H11&gt;0),J11/H11,"")</x:f>
        <x:v>0.3333333333333333</x:v>
      </x:c>
      <x:c r="L11" s="21" t="str">
        <x:f>IF(COUNTA(A11:G11,M11)=0,"",IF(OR(NOT(ISTEXT(A11)),LEN(TRIM(A11))=0),"Вкажіть товар",IF(COUNT(C11:G11)&lt;5,"Вкажіть усі числа",IF(OR(C11&lt;0,D11&lt;0,E11&lt;0,C11&gt;1000000000,D11&gt;1000000000,E11&gt;1000000000),"Перевірте суми",IF(OR(F11&lt;0,F11&gt;100,G11&lt;0,G11&gt;100),"Перевірте відсотки",IF(OR(ABS(C11-ROUND(C11,2))&gt;0.00000001,ABS(D11-ROUND(D11,2))&gt;0.00000001,ABS(E11-ROUND(E11,2))&gt;0.00000001,ABS(F11-ROUND(F11,2))&gt;0.00000001,ABS(G11-ROUND(G11,2))&gt;0.00000001),"Не більше 2 знаків",IF(ROUND(ROUND(C11*100,0)*(10000-ROUND(F11*100,0))/10000,0)=0,"Ціна 0: частка не визначена","Готово")))))))</x:f>
        <x:v>Готово</x:v>
      </x:c>
      <x:c r="M11" s="14" t="str">
        <x:v>Умовний приклад</x:v>
      </x:c>
    </x:row>
    <x:row r="12" ht="42" customHeight="1">
      <x:c r="A12" s="14" t="str">
        <x:v>Умовний товар A</x:v>
      </x:c>
      <x:c r="B12" s="14" t="str">
        <x:v>З комісією</x:v>
      </x:c>
      <x:c r="C12" s="17" t="n">
        <x:v>1000</x:v>
      </x:c>
      <x:c r="D12" s="17" t="n">
        <x:v>600</x:v>
      </x:c>
      <x:c r="E12" s="17" t="n">
        <x:v>30</x:v>
      </x:c>
      <x:c r="F12" s="18" t="n">
        <x:v>10</x:v>
      </x:c>
      <x:c r="G12" s="18" t="n">
        <x:v>5</x:v>
      </x:c>
      <x:c r="H12" s="19" t="n">
        <x:f>IF(OR(L12="Готово",L12="Ціна 0: частка не визначена"),ROUND(ROUND(C12*100,0)*(10000-ROUND(F12*100,0))/10000,0)/100,"")</x:f>
        <x:v>900</x:v>
      </x:c>
      <x:c r="I12" s="19" t="n">
        <x:f>IF(OR(L12="Готово",L12="Ціна 0: частка не визначена"),ROUND(ROUND(H12*100,0)*ROUND(G12*100,0)/10000,0)/100,"")</x:f>
        <x:v>45</x:v>
      </x:c>
      <x:c r="J12" s="19" t="n">
        <x:f>IF(OR(L12="Готово",L12="Ціна 0: частка не визначена"),(ROUND(H12*100,0)-ROUND(D12*100,0)-ROUND(E12*100,0)-ROUND(I12*100,0))/100,"")</x:f>
        <x:v>225</x:v>
      </x:c>
      <x:c r="K12" s="20" t="n">
        <x:f>IF(AND(OR(L12="Готово",L12="Ціна 0: частка не визначена"),H12&gt;0),J12/H12,"")</x:f>
        <x:v>0.25</x:v>
      </x:c>
      <x:c r="L12" s="21" t="str">
        <x:f>IF(COUNTA(A12:G12,M12)=0,"",IF(OR(NOT(ISTEXT(A12)),LEN(TRIM(A12))=0),"Вкажіть товар",IF(COUNT(C12:G12)&lt;5,"Вкажіть усі числа",IF(OR(C12&lt;0,D12&lt;0,E12&lt;0,C12&gt;1000000000,D12&gt;1000000000,E12&gt;1000000000),"Перевірте суми",IF(OR(F12&lt;0,F12&gt;100,G12&lt;0,G12&gt;100),"Перевірте відсотки",IF(OR(ABS(C12-ROUND(C12,2))&gt;0.00000001,ABS(D12-ROUND(D12,2))&gt;0.00000001,ABS(E12-ROUND(E12,2))&gt;0.00000001,ABS(F12-ROUND(F12,2))&gt;0.00000001,ABS(G12-ROUND(G12,2))&gt;0.00000001),"Не більше 2 знаків",IF(ROUND(ROUND(C12*100,0)*(10000-ROUND(F12*100,0))/10000,0)=0,"Ціна 0: частка не визначена","Готово")))))))</x:f>
        <x:v>Готово</x:v>
      </x:c>
      <x:c r="M12" s="14" t="str">
        <x:v>Умовний приклад</x:v>
      </x:c>
    </x:row>
    <x:row r="13" ht="42" customHeight="1">
      <x:c r="A13" s="14" t="str">
        <x:v>Умовний товар B</x:v>
      </x:c>
      <x:c r="B13" s="14" t="str">
        <x:v>Повна знижка</x:v>
      </x:c>
      <x:c r="C13" s="17" t="n">
        <x:v>50.05</x:v>
      </x:c>
      <x:c r="D13" s="17" t="n">
        <x:v>32</x:v>
      </x:c>
      <x:c r="E13" s="17" t="n">
        <x:v>0</x:v>
      </x:c>
      <x:c r="F13" s="18" t="n">
        <x:v>100</x:v>
      </x:c>
      <x:c r="G13" s="18" t="n">
        <x:v>0</x:v>
      </x:c>
      <x:c r="H13" s="19" t="n">
        <x:f>IF(OR(L13="Готово",L13="Ціна 0: частка не визначена"),ROUND(ROUND(C13*100,0)*(10000-ROUND(F13*100,0))/10000,0)/100,"")</x:f>
        <x:v>0</x:v>
      </x:c>
      <x:c r="I13" s="19" t="n">
        <x:f>IF(OR(L13="Готово",L13="Ціна 0: частка не визначена"),ROUND(ROUND(H13*100,0)*ROUND(G13*100,0)/10000,0)/100,"")</x:f>
        <x:v>0</x:v>
      </x:c>
      <x:c r="J13" s="19" t="n">
        <x:f>IF(OR(L13="Готово",L13="Ціна 0: частка не визначена"),(ROUND(H13*100,0)-ROUND(D13*100,0)-ROUND(E13*100,0)-ROUND(I13*100,0))/100,"")</x:f>
        <x:v>-32</x:v>
      </x:c>
      <x:c r="K13" s="20" t="str">
        <x:f>IF(AND(OR(L13="Готово",L13="Ціна 0: частка не визначена"),H13&gt;0),J13/H13,"")</x:f>
      </x:c>
      <x:c r="L13" s="21" t="str">
        <x:f>IF(COUNTA(A13:G13,M13)=0,"",IF(OR(NOT(ISTEXT(A13)),LEN(TRIM(A13))=0),"Вкажіть товар",IF(COUNT(C13:G13)&lt;5,"Вкажіть усі числа",IF(OR(C13&lt;0,D13&lt;0,E13&lt;0,C13&gt;1000000000,D13&gt;1000000000,E13&gt;1000000000),"Перевірте суми",IF(OR(F13&lt;0,F13&gt;100,G13&lt;0,G13&gt;100),"Перевірте відсотки",IF(OR(ABS(C13-ROUND(C13,2))&gt;0.00000001,ABS(D13-ROUND(D13,2))&gt;0.00000001,ABS(E13-ROUND(E13,2))&gt;0.00000001,ABS(F13-ROUND(F13,2))&gt;0.00000001,ABS(G13-ROUND(G13,2))&gt;0.00000001),"Не більше 2 знаків",IF(ROUND(ROUND(C13*100,0)*(10000-ROUND(F13*100,0))/10000,0)=0,"Ціна 0: частка не визначена","Готово")))))))</x:f>
        <x:v>Ціна 0: частка не визначена</x:v>
      </x:c>
      <x:c r="M13" s="14" t="str">
        <x:v>Частка в нульовій ціні не визначена</x:v>
      </x:c>
    </x:row>
    <x:row r="14" ht="42" customHeight="1">
      <x:c r="A14" s="14"/>
      <x:c r="B14" s="14"/>
      <x:c r="C14" s="17"/>
      <x:c r="D14" s="17"/>
      <x:c r="E14" s="17"/>
      <x:c r="F14" s="18"/>
      <x:c r="G14" s="18"/>
      <x:c r="H14" s="19" t="str">
        <x:f>IF(OR(L14="Готово",L14="Ціна 0: частка не визначена"),ROUND(ROUND(C14*100,0)*(10000-ROUND(F14*100,0))/10000,0)/100,"")</x:f>
      </x:c>
      <x:c r="I14" s="19" t="str">
        <x:f>IF(OR(L14="Готово",L14="Ціна 0: частка не визначена"),ROUND(ROUND(H14*100,0)*ROUND(G14*100,0)/10000,0)/100,"")</x:f>
      </x:c>
      <x:c r="J14" s="19" t="str">
        <x:f>IF(OR(L14="Готово",L14="Ціна 0: частка не визначена"),(ROUND(H14*100,0)-ROUND(D14*100,0)-ROUND(E14*100,0)-ROUND(I14*100,0))/100,"")</x:f>
      </x:c>
      <x:c r="K14" s="20" t="str">
        <x:f>IF(AND(OR(L14="Готово",L14="Ціна 0: частка не визначена"),H14&gt;0),J14/H14,"")</x:f>
      </x:c>
      <x:c r="L14" s="21" t="str">
        <x:f>IF(COUNTA(A14:G14,M14)=0,"",IF(OR(NOT(ISTEXT(A14)),LEN(TRIM(A14))=0),"Вкажіть товар",IF(COUNT(C14:G14)&lt;5,"Вкажіть усі числа",IF(OR(C14&lt;0,D14&lt;0,E14&lt;0,C14&gt;1000000000,D14&gt;1000000000,E14&gt;1000000000),"Перевірте суми",IF(OR(F14&lt;0,F14&gt;100,G14&lt;0,G14&gt;100),"Перевірте відсотки",IF(OR(ABS(C14-ROUND(C14,2))&gt;0.00000001,ABS(D14-ROUND(D14,2))&gt;0.00000001,ABS(E14-ROUND(E14,2))&gt;0.00000001,ABS(F14-ROUND(F14,2))&gt;0.00000001,ABS(G14-ROUND(G14,2))&gt;0.00000001),"Не більше 2 знаків",IF(ROUND(ROUND(C14*100,0)*(10000-ROUND(F14*100,0))/10000,0)=0,"Ціна 0: частка не визначена","Готово")))))))</x:f>
      </x:c>
      <x:c r="M14" s="14"/>
    </x:row>
    <x:row r="15" ht="42" customHeight="1">
      <x:c r="A15" s="14"/>
      <x:c r="B15" s="14"/>
      <x:c r="C15" s="17"/>
      <x:c r="D15" s="17"/>
      <x:c r="E15" s="17"/>
      <x:c r="F15" s="18"/>
      <x:c r="G15" s="18"/>
      <x:c r="H15" s="19" t="str">
        <x:f>IF(OR(L15="Готово",L15="Ціна 0: частка не визначена"),ROUND(ROUND(C15*100,0)*(10000-ROUND(F15*100,0))/10000,0)/100,"")</x:f>
      </x:c>
      <x:c r="I15" s="19" t="str">
        <x:f>IF(OR(L15="Готово",L15="Ціна 0: частка не визначена"),ROUND(ROUND(H15*100,0)*ROUND(G15*100,0)/10000,0)/100,"")</x:f>
      </x:c>
      <x:c r="J15" s="19" t="str">
        <x:f>IF(OR(L15="Готово",L15="Ціна 0: частка не визначена"),(ROUND(H15*100,0)-ROUND(D15*100,0)-ROUND(E15*100,0)-ROUND(I15*100,0))/100,"")</x:f>
      </x:c>
      <x:c r="K15" s="20" t="str">
        <x:f>IF(AND(OR(L15="Готово",L15="Ціна 0: частка не визначена"),H15&gt;0),J15/H15,"")</x:f>
      </x:c>
      <x:c r="L15" s="21" t="str">
        <x:f>IF(COUNTA(A15:G15,M15)=0,"",IF(OR(NOT(ISTEXT(A15)),LEN(TRIM(A15))=0),"Вкажіть товар",IF(COUNT(C15:G15)&lt;5,"Вкажіть усі числа",IF(OR(C15&lt;0,D15&lt;0,E15&lt;0,C15&gt;1000000000,D15&gt;1000000000,E15&gt;1000000000),"Перевірте суми",IF(OR(F15&lt;0,F15&gt;100,G15&lt;0,G15&gt;100),"Перевірте відсотки",IF(OR(ABS(C15-ROUND(C15,2))&gt;0.00000001,ABS(D15-ROUND(D15,2))&gt;0.00000001,ABS(E15-ROUND(E15,2))&gt;0.00000001,ABS(F15-ROUND(F15,2))&gt;0.00000001,ABS(G15-ROUND(G15,2))&gt;0.00000001),"Не більше 2 знаків",IF(ROUND(ROUND(C15*100,0)*(10000-ROUND(F15*100,0))/10000,0)=0,"Ціна 0: частка не визначена","Готово")))))))</x:f>
      </x:c>
      <x:c r="M15" s="14"/>
    </x:row>
    <x:row r="16" ht="42" customHeight="1">
      <x:c r="A16" s="14"/>
      <x:c r="B16" s="14"/>
      <x:c r="C16" s="17"/>
      <x:c r="D16" s="17"/>
      <x:c r="E16" s="17"/>
      <x:c r="F16" s="18"/>
      <x:c r="G16" s="18"/>
      <x:c r="H16" s="19" t="str">
        <x:f>IF(OR(L16="Готово",L16="Ціна 0: частка не визначена"),ROUND(ROUND(C16*100,0)*(10000-ROUND(F16*100,0))/10000,0)/100,"")</x:f>
      </x:c>
      <x:c r="I16" s="19" t="str">
        <x:f>IF(OR(L16="Готово",L16="Ціна 0: частка не визначена"),ROUND(ROUND(H16*100,0)*ROUND(G16*100,0)/10000,0)/100,"")</x:f>
      </x:c>
      <x:c r="J16" s="19" t="str">
        <x:f>IF(OR(L16="Готово",L16="Ціна 0: частка не визначена"),(ROUND(H16*100,0)-ROUND(D16*100,0)-ROUND(E16*100,0)-ROUND(I16*100,0))/100,"")</x:f>
      </x:c>
      <x:c r="K16" s="20" t="str">
        <x:f>IF(AND(OR(L16="Готово",L16="Ціна 0: частка не визначена"),H16&gt;0),J16/H16,"")</x:f>
      </x:c>
      <x:c r="L16" s="21" t="str">
        <x:f>IF(COUNTA(A16:G16,M16)=0,"",IF(OR(NOT(ISTEXT(A16)),LEN(TRIM(A16))=0),"Вкажіть товар",IF(COUNT(C16:G16)&lt;5,"Вкажіть усі числа",IF(OR(C16&lt;0,D16&lt;0,E16&lt;0,C16&gt;1000000000,D16&gt;1000000000,E16&gt;1000000000),"Перевірте суми",IF(OR(F16&lt;0,F16&gt;100,G16&lt;0,G16&gt;100),"Перевірте відсотки",IF(OR(ABS(C16-ROUND(C16,2))&gt;0.00000001,ABS(D16-ROUND(D16,2))&gt;0.00000001,ABS(E16-ROUND(E16,2))&gt;0.00000001,ABS(F16-ROUND(F16,2))&gt;0.00000001,ABS(G16-ROUND(G16,2))&gt;0.00000001),"Не більше 2 знаків",IF(ROUND(ROUND(C16*100,0)*(10000-ROUND(F16*100,0))/10000,0)=0,"Ціна 0: частка не визначена","Готово")))))))</x:f>
      </x:c>
      <x:c r="M16" s="14"/>
    </x:row>
    <x:row r="17" ht="42" customHeight="1">
      <x:c r="A17" s="14"/>
      <x:c r="B17" s="14"/>
      <x:c r="C17" s="17"/>
      <x:c r="D17" s="17"/>
      <x:c r="E17" s="17"/>
      <x:c r="F17" s="18"/>
      <x:c r="G17" s="18"/>
      <x:c r="H17" s="19" t="str">
        <x:f>IF(OR(L17="Готово",L17="Ціна 0: частка не визначена"),ROUND(ROUND(C17*100,0)*(10000-ROUND(F17*100,0))/10000,0)/100,"")</x:f>
      </x:c>
      <x:c r="I17" s="19" t="str">
        <x:f>IF(OR(L17="Готово",L17="Ціна 0: частка не визначена"),ROUND(ROUND(H17*100,0)*ROUND(G17*100,0)/10000,0)/100,"")</x:f>
      </x:c>
      <x:c r="J17" s="19" t="str">
        <x:f>IF(OR(L17="Готово",L17="Ціна 0: частка не визначена"),(ROUND(H17*100,0)-ROUND(D17*100,0)-ROUND(E17*100,0)-ROUND(I17*100,0))/100,"")</x:f>
      </x:c>
      <x:c r="K17" s="20" t="str">
        <x:f>IF(AND(OR(L17="Готово",L17="Ціна 0: частка не визначена"),H17&gt;0),J17/H17,"")</x:f>
      </x:c>
      <x:c r="L17" s="21" t="str">
        <x:f>IF(COUNTA(A17:G17,M17)=0,"",IF(OR(NOT(ISTEXT(A17)),LEN(TRIM(A17))=0),"Вкажіть товар",IF(COUNT(C17:G17)&lt;5,"Вкажіть усі числа",IF(OR(C17&lt;0,D17&lt;0,E17&lt;0,C17&gt;1000000000,D17&gt;1000000000,E17&gt;1000000000),"Перевірте суми",IF(OR(F17&lt;0,F17&gt;100,G17&lt;0,G17&gt;100),"Перевірте відсотки",IF(OR(ABS(C17-ROUND(C17,2))&gt;0.00000001,ABS(D17-ROUND(D17,2))&gt;0.00000001,ABS(E17-ROUND(E17,2))&gt;0.00000001,ABS(F17-ROUND(F17,2))&gt;0.00000001,ABS(G17-ROUND(G17,2))&gt;0.00000001),"Не більше 2 знаків",IF(ROUND(ROUND(C17*100,0)*(10000-ROUND(F17*100,0))/10000,0)=0,"Ціна 0: частка не визначена","Готово")))))))</x:f>
      </x:c>
      <x:c r="M17" s="14"/>
    </x:row>
    <x:row r="18" ht="42" customHeight="1">
      <x:c r="A18" s="14"/>
      <x:c r="B18" s="14"/>
      <x:c r="C18" s="17"/>
      <x:c r="D18" s="17"/>
      <x:c r="E18" s="17"/>
      <x:c r="F18" s="18"/>
      <x:c r="G18" s="18"/>
      <x:c r="H18" s="19" t="str">
        <x:f>IF(OR(L18="Готово",L18="Ціна 0: частка не визначена"),ROUND(ROUND(C18*100,0)*(10000-ROUND(F18*100,0))/10000,0)/100,"")</x:f>
      </x:c>
      <x:c r="I18" s="19" t="str">
        <x:f>IF(OR(L18="Готово",L18="Ціна 0: частка не визначена"),ROUND(ROUND(H18*100,0)*ROUND(G18*100,0)/10000,0)/100,"")</x:f>
      </x:c>
      <x:c r="J18" s="19" t="str">
        <x:f>IF(OR(L18="Готово",L18="Ціна 0: частка не визначена"),(ROUND(H18*100,0)-ROUND(D18*100,0)-ROUND(E18*100,0)-ROUND(I18*100,0))/100,"")</x:f>
      </x:c>
      <x:c r="K18" s="20" t="str">
        <x:f>IF(AND(OR(L18="Готово",L18="Ціна 0: частка не визначена"),H18&gt;0),J18/H18,"")</x:f>
      </x:c>
      <x:c r="L18" s="21" t="str">
        <x:f>IF(COUNTA(A18:G18,M18)=0,"",IF(OR(NOT(ISTEXT(A18)),LEN(TRIM(A18))=0),"Вкажіть товар",IF(COUNT(C18:G18)&lt;5,"Вкажіть усі числа",IF(OR(C18&lt;0,D18&lt;0,E18&lt;0,C18&gt;1000000000,D18&gt;1000000000,E18&gt;1000000000),"Перевірте суми",IF(OR(F18&lt;0,F18&gt;100,G18&lt;0,G18&gt;100),"Перевірте відсотки",IF(OR(ABS(C18-ROUND(C18,2))&gt;0.00000001,ABS(D18-ROUND(D18,2))&gt;0.00000001,ABS(E18-ROUND(E18,2))&gt;0.00000001,ABS(F18-ROUND(F18,2))&gt;0.00000001,ABS(G18-ROUND(G18,2))&gt;0.00000001),"Не більше 2 знаків",IF(ROUND(ROUND(C18*100,0)*(10000-ROUND(F18*100,0))/10000,0)=0,"Ціна 0: частка не визначена","Готово")))))))</x:f>
      </x:c>
      <x:c r="M18" s="14"/>
    </x:row>
    <x:row r="19" ht="42" customHeight="1">
      <x:c r="A19" s="14"/>
      <x:c r="B19" s="14"/>
      <x:c r="C19" s="17"/>
      <x:c r="D19" s="17"/>
      <x:c r="E19" s="17"/>
      <x:c r="F19" s="18"/>
      <x:c r="G19" s="18"/>
      <x:c r="H19" s="19" t="str">
        <x:f>IF(OR(L19="Готово",L19="Ціна 0: частка не визначена"),ROUND(ROUND(C19*100,0)*(10000-ROUND(F19*100,0))/10000,0)/100,"")</x:f>
      </x:c>
      <x:c r="I19" s="19" t="str">
        <x:f>IF(OR(L19="Готово",L19="Ціна 0: частка не визначена"),ROUND(ROUND(H19*100,0)*ROUND(G19*100,0)/10000,0)/100,"")</x:f>
      </x:c>
      <x:c r="J19" s="19" t="str">
        <x:f>IF(OR(L19="Готово",L19="Ціна 0: частка не визначена"),(ROUND(H19*100,0)-ROUND(D19*100,0)-ROUND(E19*100,0)-ROUND(I19*100,0))/100,"")</x:f>
      </x:c>
      <x:c r="K19" s="20" t="str">
        <x:f>IF(AND(OR(L19="Готово",L19="Ціна 0: частка не визначена"),H19&gt;0),J19/H19,"")</x:f>
      </x:c>
      <x:c r="L19" s="21" t="str">
        <x:f>IF(COUNTA(A19:G19,M19)=0,"",IF(OR(NOT(ISTEXT(A19)),LEN(TRIM(A19))=0),"Вкажіть товар",IF(COUNT(C19:G19)&lt;5,"Вкажіть усі числа",IF(OR(C19&lt;0,D19&lt;0,E19&lt;0,C19&gt;1000000000,D19&gt;1000000000,E19&gt;1000000000),"Перевірте суми",IF(OR(F19&lt;0,F19&gt;100,G19&lt;0,G19&gt;100),"Перевірте відсотки",IF(OR(ABS(C19-ROUND(C19,2))&gt;0.00000001,ABS(D19-ROUND(D19,2))&gt;0.00000001,ABS(E19-ROUND(E19,2))&gt;0.00000001,ABS(F19-ROUND(F19,2))&gt;0.00000001,ABS(G19-ROUND(G19,2))&gt;0.00000001),"Не більше 2 знаків",IF(ROUND(ROUND(C19*100,0)*(10000-ROUND(F19*100,0))/10000,0)=0,"Ціна 0: частка не визначена","Готово")))))))</x:f>
      </x:c>
      <x:c r="M19" s="14"/>
    </x:row>
    <x:row r="20" ht="42" customHeight="1">
      <x:c r="A20" s="14"/>
      <x:c r="B20" s="14"/>
      <x:c r="C20" s="17"/>
      <x:c r="D20" s="17"/>
      <x:c r="E20" s="17"/>
      <x:c r="F20" s="18"/>
      <x:c r="G20" s="18"/>
      <x:c r="H20" s="19" t="str">
        <x:f>IF(OR(L20="Готово",L20="Ціна 0: частка не визначена"),ROUND(ROUND(C20*100,0)*(10000-ROUND(F20*100,0))/10000,0)/100,"")</x:f>
      </x:c>
      <x:c r="I20" s="19" t="str">
        <x:f>IF(OR(L20="Готово",L20="Ціна 0: частка не визначена"),ROUND(ROUND(H20*100,0)*ROUND(G20*100,0)/10000,0)/100,"")</x:f>
      </x:c>
      <x:c r="J20" s="19" t="str">
        <x:f>IF(OR(L20="Готово",L20="Ціна 0: частка не визначена"),(ROUND(H20*100,0)-ROUND(D20*100,0)-ROUND(E20*100,0)-ROUND(I20*100,0))/100,"")</x:f>
      </x:c>
      <x:c r="K20" s="20" t="str">
        <x:f>IF(AND(OR(L20="Готово",L20="Ціна 0: частка не визначена"),H20&gt;0),J20/H20,"")</x:f>
      </x:c>
      <x:c r="L20" s="21" t="str">
        <x:f>IF(COUNTA(A20:G20,M20)=0,"",IF(OR(NOT(ISTEXT(A20)),LEN(TRIM(A20))=0),"Вкажіть товар",IF(COUNT(C20:G20)&lt;5,"Вкажіть усі числа",IF(OR(C20&lt;0,D20&lt;0,E20&lt;0,C20&gt;1000000000,D20&gt;1000000000,E20&gt;1000000000),"Перевірте суми",IF(OR(F20&lt;0,F20&gt;100,G20&lt;0,G20&gt;100),"Перевірте відсотки",IF(OR(ABS(C20-ROUND(C20,2))&gt;0.00000001,ABS(D20-ROUND(D20,2))&gt;0.00000001,ABS(E20-ROUND(E20,2))&gt;0.00000001,ABS(F20-ROUND(F20,2))&gt;0.00000001,ABS(G20-ROUND(G20,2))&gt;0.00000001),"Не більше 2 знаків",IF(ROUND(ROUND(C20*100,0)*(10000-ROUND(F20*100,0))/10000,0)=0,"Ціна 0: частка не визначена","Готово")))))))</x:f>
      </x:c>
      <x:c r="M20" s="14"/>
    </x:row>
    <x:row r="21" ht="42" customHeight="1">
      <x:c r="A21" s="14"/>
      <x:c r="B21" s="14"/>
      <x:c r="C21" s="17"/>
      <x:c r="D21" s="17"/>
      <x:c r="E21" s="17"/>
      <x:c r="F21" s="18"/>
      <x:c r="G21" s="18"/>
      <x:c r="H21" s="19" t="str">
        <x:f>IF(OR(L21="Готово",L21="Ціна 0: частка не визначена"),ROUND(ROUND(C21*100,0)*(10000-ROUND(F21*100,0))/10000,0)/100,"")</x:f>
      </x:c>
      <x:c r="I21" s="19" t="str">
        <x:f>IF(OR(L21="Готово",L21="Ціна 0: частка не визначена"),ROUND(ROUND(H21*100,0)*ROUND(G21*100,0)/10000,0)/100,"")</x:f>
      </x:c>
      <x:c r="J21" s="19" t="str">
        <x:f>IF(OR(L21="Готово",L21="Ціна 0: частка не визначена"),(ROUND(H21*100,0)-ROUND(D21*100,0)-ROUND(E21*100,0)-ROUND(I21*100,0))/100,"")</x:f>
      </x:c>
      <x:c r="K21" s="20" t="str">
        <x:f>IF(AND(OR(L21="Готово",L21="Ціна 0: частка не визначена"),H21&gt;0),J21/H21,"")</x:f>
      </x:c>
      <x:c r="L21" s="21" t="str">
        <x:f>IF(COUNTA(A21:G21,M21)=0,"",IF(OR(NOT(ISTEXT(A21)),LEN(TRIM(A21))=0),"Вкажіть товар",IF(COUNT(C21:G21)&lt;5,"Вкажіть усі числа",IF(OR(C21&lt;0,D21&lt;0,E21&lt;0,C21&gt;1000000000,D21&gt;1000000000,E21&gt;1000000000),"Перевірте суми",IF(OR(F21&lt;0,F21&gt;100,G21&lt;0,G21&gt;100),"Перевірте відсотки",IF(OR(ABS(C21-ROUND(C21,2))&gt;0.00000001,ABS(D21-ROUND(D21,2))&gt;0.00000001,ABS(E21-ROUND(E21,2))&gt;0.00000001,ABS(F21-ROUND(F21,2))&gt;0.00000001,ABS(G21-ROUND(G21,2))&gt;0.00000001),"Не більше 2 знаків",IF(ROUND(ROUND(C21*100,0)*(10000-ROUND(F21*100,0))/10000,0)=0,"Ціна 0: частка не визначена","Готово")))))))</x:f>
      </x:c>
      <x:c r="M21" s="14"/>
    </x:row>
    <x:row r="22" ht="42" customHeight="1">
      <x:c r="A22" s="14"/>
      <x:c r="B22" s="14"/>
      <x:c r="C22" s="17"/>
      <x:c r="D22" s="17"/>
      <x:c r="E22" s="17"/>
      <x:c r="F22" s="18"/>
      <x:c r="G22" s="18"/>
      <x:c r="H22" s="19" t="str">
        <x:f>IF(OR(L22="Готово",L22="Ціна 0: частка не визначена"),ROUND(ROUND(C22*100,0)*(10000-ROUND(F22*100,0))/10000,0)/100,"")</x:f>
      </x:c>
      <x:c r="I22" s="19" t="str">
        <x:f>IF(OR(L22="Готово",L22="Ціна 0: частка не визначена"),ROUND(ROUND(H22*100,0)*ROUND(G22*100,0)/10000,0)/100,"")</x:f>
      </x:c>
      <x:c r="J22" s="19" t="str">
        <x:f>IF(OR(L22="Готово",L22="Ціна 0: частка не визначена"),(ROUND(H22*100,0)-ROUND(D22*100,0)-ROUND(E22*100,0)-ROUND(I22*100,0))/100,"")</x:f>
      </x:c>
      <x:c r="K22" s="20" t="str">
        <x:f>IF(AND(OR(L22="Готово",L22="Ціна 0: частка не визначена"),H22&gt;0),J22/H22,"")</x:f>
      </x:c>
      <x:c r="L22" s="21" t="str">
        <x:f>IF(COUNTA(A22:G22,M22)=0,"",IF(OR(NOT(ISTEXT(A22)),LEN(TRIM(A22))=0),"Вкажіть товар",IF(COUNT(C22:G22)&lt;5,"Вкажіть усі числа",IF(OR(C22&lt;0,D22&lt;0,E22&lt;0,C22&gt;1000000000,D22&gt;1000000000,E22&gt;1000000000),"Перевірте суми",IF(OR(F22&lt;0,F22&gt;100,G22&lt;0,G22&gt;100),"Перевірте відсотки",IF(OR(ABS(C22-ROUND(C22,2))&gt;0.00000001,ABS(D22-ROUND(D22,2))&gt;0.00000001,ABS(E22-ROUND(E22,2))&gt;0.00000001,ABS(F22-ROUND(F22,2))&gt;0.00000001,ABS(G22-ROUND(G22,2))&gt;0.00000001),"Не більше 2 знаків",IF(ROUND(ROUND(C22*100,0)*(10000-ROUND(F22*100,0))/10000,0)=0,"Ціна 0: частка не визначена","Готово")))))))</x:f>
      </x:c>
      <x:c r="M22" s="14"/>
    </x:row>
    <x:row r="23" ht="42" customHeight="1">
      <x:c r="A23" s="14"/>
      <x:c r="B23" s="14"/>
      <x:c r="C23" s="17"/>
      <x:c r="D23" s="17"/>
      <x:c r="E23" s="17"/>
      <x:c r="F23" s="18"/>
      <x:c r="G23" s="18"/>
      <x:c r="H23" s="19" t="str">
        <x:f>IF(OR(L23="Готово",L23="Ціна 0: частка не визначена"),ROUND(ROUND(C23*100,0)*(10000-ROUND(F23*100,0))/10000,0)/100,"")</x:f>
      </x:c>
      <x:c r="I23" s="19" t="str">
        <x:f>IF(OR(L23="Готово",L23="Ціна 0: частка не визначена"),ROUND(ROUND(H23*100,0)*ROUND(G23*100,0)/10000,0)/100,"")</x:f>
      </x:c>
      <x:c r="J23" s="19" t="str">
        <x:f>IF(OR(L23="Готово",L23="Ціна 0: частка не визначена"),(ROUND(H23*100,0)-ROUND(D23*100,0)-ROUND(E23*100,0)-ROUND(I23*100,0))/100,"")</x:f>
      </x:c>
      <x:c r="K23" s="20" t="str">
        <x:f>IF(AND(OR(L23="Готово",L23="Ціна 0: частка не визначена"),H23&gt;0),J23/H23,"")</x:f>
      </x:c>
      <x:c r="L23" s="21" t="str">
        <x:f>IF(COUNTA(A23:G23,M23)=0,"",IF(OR(NOT(ISTEXT(A23)),LEN(TRIM(A23))=0),"Вкажіть товар",IF(COUNT(C23:G23)&lt;5,"Вкажіть усі числа",IF(OR(C23&lt;0,D23&lt;0,E23&lt;0,C23&gt;1000000000,D23&gt;1000000000,E23&gt;1000000000),"Перевірте суми",IF(OR(F23&lt;0,F23&gt;100,G23&lt;0,G23&gt;100),"Перевірте відсотки",IF(OR(ABS(C23-ROUND(C23,2))&gt;0.00000001,ABS(D23-ROUND(D23,2))&gt;0.00000001,ABS(E23-ROUND(E23,2))&gt;0.00000001,ABS(F23-ROUND(F23,2))&gt;0.00000001,ABS(G23-ROUND(G23,2))&gt;0.00000001),"Не більше 2 знаків",IF(ROUND(ROUND(C23*100,0)*(10000-ROUND(F23*100,0))/10000,0)=0,"Ціна 0: частка не визначена","Готово")))))))</x:f>
      </x:c>
      <x:c r="M23" s="14"/>
    </x:row>
    <x:row r="24" ht="42" customHeight="1">
      <x:c r="A24" s="14"/>
      <x:c r="B24" s="14"/>
      <x:c r="C24" s="17"/>
      <x:c r="D24" s="17"/>
      <x:c r="E24" s="17"/>
      <x:c r="F24" s="18"/>
      <x:c r="G24" s="18"/>
      <x:c r="H24" s="19" t="str">
        <x:f>IF(OR(L24="Готово",L24="Ціна 0: частка не визначена"),ROUND(ROUND(C24*100,0)*(10000-ROUND(F24*100,0))/10000,0)/100,"")</x:f>
      </x:c>
      <x:c r="I24" s="19" t="str">
        <x:f>IF(OR(L24="Готово",L24="Ціна 0: частка не визначена"),ROUND(ROUND(H24*100,0)*ROUND(G24*100,0)/10000,0)/100,"")</x:f>
      </x:c>
      <x:c r="J24" s="19" t="str">
        <x:f>IF(OR(L24="Готово",L24="Ціна 0: частка не визначена"),(ROUND(H24*100,0)-ROUND(D24*100,0)-ROUND(E24*100,0)-ROUND(I24*100,0))/100,"")</x:f>
      </x:c>
      <x:c r="K24" s="20" t="str">
        <x:f>IF(AND(OR(L24="Готово",L24="Ціна 0: частка не визначена"),H24&gt;0),J24/H24,"")</x:f>
      </x:c>
      <x:c r="L24" s="21" t="str">
        <x:f>IF(COUNTA(A24:G24,M24)=0,"",IF(OR(NOT(ISTEXT(A24)),LEN(TRIM(A24))=0),"Вкажіть товар",IF(COUNT(C24:G24)&lt;5,"Вкажіть усі числа",IF(OR(C24&lt;0,D24&lt;0,E24&lt;0,C24&gt;1000000000,D24&gt;1000000000,E24&gt;1000000000),"Перевірте суми",IF(OR(F24&lt;0,F24&gt;100,G24&lt;0,G24&gt;100),"Перевірте відсотки",IF(OR(ABS(C24-ROUND(C24,2))&gt;0.00000001,ABS(D24-ROUND(D24,2))&gt;0.00000001,ABS(E24-ROUND(E24,2))&gt;0.00000001,ABS(F24-ROUND(F24,2))&gt;0.00000001,ABS(G24-ROUND(G24,2))&gt;0.00000001),"Не більше 2 знаків",IF(ROUND(ROUND(C24*100,0)*(10000-ROUND(F24*100,0))/10000,0)=0,"Ціна 0: частка не визначена","Готово")))))))</x:f>
      </x:c>
      <x:c r="M24" s="14"/>
    </x:row>
    <x:row r="25" ht="42" customHeight="1">
      <x:c r="A25" s="14"/>
      <x:c r="B25" s="14"/>
      <x:c r="C25" s="17"/>
      <x:c r="D25" s="17"/>
      <x:c r="E25" s="17"/>
      <x:c r="F25" s="18"/>
      <x:c r="G25" s="18"/>
      <x:c r="H25" s="19" t="str">
        <x:f>IF(OR(L25="Готово",L25="Ціна 0: частка не визначена"),ROUND(ROUND(C25*100,0)*(10000-ROUND(F25*100,0))/10000,0)/100,"")</x:f>
      </x:c>
      <x:c r="I25" s="19" t="str">
        <x:f>IF(OR(L25="Готово",L25="Ціна 0: частка не визначена"),ROUND(ROUND(H25*100,0)*ROUND(G25*100,0)/10000,0)/100,"")</x:f>
      </x:c>
      <x:c r="J25" s="19" t="str">
        <x:f>IF(OR(L25="Готово",L25="Ціна 0: частка не визначена"),(ROUND(H25*100,0)-ROUND(D25*100,0)-ROUND(E25*100,0)-ROUND(I25*100,0))/100,"")</x:f>
      </x:c>
      <x:c r="K25" s="20" t="str">
        <x:f>IF(AND(OR(L25="Готово",L25="Ціна 0: частка не визначена"),H25&gt;0),J25/H25,"")</x:f>
      </x:c>
      <x:c r="L25" s="21" t="str">
        <x:f>IF(COUNTA(A25:G25,M25)=0,"",IF(OR(NOT(ISTEXT(A25)),LEN(TRIM(A25))=0),"Вкажіть товар",IF(COUNT(C25:G25)&lt;5,"Вкажіть усі числа",IF(OR(C25&lt;0,D25&lt;0,E25&lt;0,C25&gt;1000000000,D25&gt;1000000000,E25&gt;1000000000),"Перевірте суми",IF(OR(F25&lt;0,F25&gt;100,G25&lt;0,G25&gt;100),"Перевірте відсотки",IF(OR(ABS(C25-ROUND(C25,2))&gt;0.00000001,ABS(D25-ROUND(D25,2))&gt;0.00000001,ABS(E25-ROUND(E25,2))&gt;0.00000001,ABS(F25-ROUND(F25,2))&gt;0.00000001,ABS(G25-ROUND(G25,2))&gt;0.00000001),"Не більше 2 знаків",IF(ROUND(ROUND(C25*100,0)*(10000-ROUND(F25*100,0))/10000,0)=0,"Ціна 0: частка не визначена","Готово")))))))</x:f>
      </x:c>
      <x:c r="M25" s="14"/>
    </x:row>
    <x:row r="26" ht="42" customHeight="1">
      <x:c r="A26" s="14"/>
      <x:c r="B26" s="14"/>
      <x:c r="C26" s="17"/>
      <x:c r="D26" s="17"/>
      <x:c r="E26" s="17"/>
      <x:c r="F26" s="18"/>
      <x:c r="G26" s="18"/>
      <x:c r="H26" s="19" t="str">
        <x:f>IF(OR(L26="Готово",L26="Ціна 0: частка не визначена"),ROUND(ROUND(C26*100,0)*(10000-ROUND(F26*100,0))/10000,0)/100,"")</x:f>
      </x:c>
      <x:c r="I26" s="19" t="str">
        <x:f>IF(OR(L26="Готово",L26="Ціна 0: частка не визначена"),ROUND(ROUND(H26*100,0)*ROUND(G26*100,0)/10000,0)/100,"")</x:f>
      </x:c>
      <x:c r="J26" s="19" t="str">
        <x:f>IF(OR(L26="Готово",L26="Ціна 0: частка не визначена"),(ROUND(H26*100,0)-ROUND(D26*100,0)-ROUND(E26*100,0)-ROUND(I26*100,0))/100,"")</x:f>
      </x:c>
      <x:c r="K26" s="20" t="str">
        <x:f>IF(AND(OR(L26="Готово",L26="Ціна 0: частка не визначена"),H26&gt;0),J26/H26,"")</x:f>
      </x:c>
      <x:c r="L26" s="21" t="str">
        <x:f>IF(COUNTA(A26:G26,M26)=0,"",IF(OR(NOT(ISTEXT(A26)),LEN(TRIM(A26))=0),"Вкажіть товар",IF(COUNT(C26:G26)&lt;5,"Вкажіть усі числа",IF(OR(C26&lt;0,D26&lt;0,E26&lt;0,C26&gt;1000000000,D26&gt;1000000000,E26&gt;1000000000),"Перевірте суми",IF(OR(F26&lt;0,F26&gt;100,G26&lt;0,G26&gt;100),"Перевірте відсотки",IF(OR(ABS(C26-ROUND(C26,2))&gt;0.00000001,ABS(D26-ROUND(D26,2))&gt;0.00000001,ABS(E26-ROUND(E26,2))&gt;0.00000001,ABS(F26-ROUND(F26,2))&gt;0.00000001,ABS(G26-ROUND(G26,2))&gt;0.00000001),"Не більше 2 знаків",IF(ROUND(ROUND(C26*100,0)*(10000-ROUND(F26*100,0))/10000,0)=0,"Ціна 0: частка не визначена","Готово")))))))</x:f>
      </x:c>
      <x:c r="M26" s="14"/>
    </x:row>
    <x:row r="27" ht="42" customHeight="1">
      <x:c r="A27" s="14"/>
      <x:c r="B27" s="14"/>
      <x:c r="C27" s="17"/>
      <x:c r="D27" s="17"/>
      <x:c r="E27" s="17"/>
      <x:c r="F27" s="18"/>
      <x:c r="G27" s="18"/>
      <x:c r="H27" s="19" t="str">
        <x:f>IF(OR(L27="Готово",L27="Ціна 0: частка не визначена"),ROUND(ROUND(C27*100,0)*(10000-ROUND(F27*100,0))/10000,0)/100,"")</x:f>
      </x:c>
      <x:c r="I27" s="19" t="str">
        <x:f>IF(OR(L27="Готово",L27="Ціна 0: частка не визначена"),ROUND(ROUND(H27*100,0)*ROUND(G27*100,0)/10000,0)/100,"")</x:f>
      </x:c>
      <x:c r="J27" s="19" t="str">
        <x:f>IF(OR(L27="Готово",L27="Ціна 0: частка не визначена"),(ROUND(H27*100,0)-ROUND(D27*100,0)-ROUND(E27*100,0)-ROUND(I27*100,0))/100,"")</x:f>
      </x:c>
      <x:c r="K27" s="20" t="str">
        <x:f>IF(AND(OR(L27="Готово",L27="Ціна 0: частка не визначена"),H27&gt;0),J27/H27,"")</x:f>
      </x:c>
      <x:c r="L27" s="21" t="str">
        <x:f>IF(COUNTA(A27:G27,M27)=0,"",IF(OR(NOT(ISTEXT(A27)),LEN(TRIM(A27))=0),"Вкажіть товар",IF(COUNT(C27:G27)&lt;5,"Вкажіть усі числа",IF(OR(C27&lt;0,D27&lt;0,E27&lt;0,C27&gt;1000000000,D27&gt;1000000000,E27&gt;1000000000),"Перевірте суми",IF(OR(F27&lt;0,F27&gt;100,G27&lt;0,G27&gt;100),"Перевірте відсотки",IF(OR(ABS(C27-ROUND(C27,2))&gt;0.00000001,ABS(D27-ROUND(D27,2))&gt;0.00000001,ABS(E27-ROUND(E27,2))&gt;0.00000001,ABS(F27-ROUND(F27,2))&gt;0.00000001,ABS(G27-ROUND(G27,2))&gt;0.00000001),"Не більше 2 знаків",IF(ROUND(ROUND(C27*100,0)*(10000-ROUND(F27*100,0))/10000,0)=0,"Ціна 0: частка не визначена","Готово")))))))</x:f>
      </x:c>
      <x:c r="M27" s="14"/>
    </x:row>
    <x:row r="28" ht="42" customHeight="1">
      <x:c r="A28" s="14"/>
      <x:c r="B28" s="14"/>
      <x:c r="C28" s="17"/>
      <x:c r="D28" s="17"/>
      <x:c r="E28" s="17"/>
      <x:c r="F28" s="18"/>
      <x:c r="G28" s="18"/>
      <x:c r="H28" s="19" t="str">
        <x:f>IF(OR(L28="Готово",L28="Ціна 0: частка не визначена"),ROUND(ROUND(C28*100,0)*(10000-ROUND(F28*100,0))/10000,0)/100,"")</x:f>
      </x:c>
      <x:c r="I28" s="19" t="str">
        <x:f>IF(OR(L28="Готово",L28="Ціна 0: частка не визначена"),ROUND(ROUND(H28*100,0)*ROUND(G28*100,0)/10000,0)/100,"")</x:f>
      </x:c>
      <x:c r="J28" s="19" t="str">
        <x:f>IF(OR(L28="Готово",L28="Ціна 0: частка не визначена"),(ROUND(H28*100,0)-ROUND(D28*100,0)-ROUND(E28*100,0)-ROUND(I28*100,0))/100,"")</x:f>
      </x:c>
      <x:c r="K28" s="20" t="str">
        <x:f>IF(AND(OR(L28="Готово",L28="Ціна 0: частка не визначена"),H28&gt;0),J28/H28,"")</x:f>
      </x:c>
      <x:c r="L28" s="21" t="str">
        <x:f>IF(COUNTA(A28:G28,M28)=0,"",IF(OR(NOT(ISTEXT(A28)),LEN(TRIM(A28))=0),"Вкажіть товар",IF(COUNT(C28:G28)&lt;5,"Вкажіть усі числа",IF(OR(C28&lt;0,D28&lt;0,E28&lt;0,C28&gt;1000000000,D28&gt;1000000000,E28&gt;1000000000),"Перевірте суми",IF(OR(F28&lt;0,F28&gt;100,G28&lt;0,G28&gt;100),"Перевірте відсотки",IF(OR(ABS(C28-ROUND(C28,2))&gt;0.00000001,ABS(D28-ROUND(D28,2))&gt;0.00000001,ABS(E28-ROUND(E28,2))&gt;0.00000001,ABS(F28-ROUND(F28,2))&gt;0.00000001,ABS(G28-ROUND(G28,2))&gt;0.00000001),"Не більше 2 знаків",IF(ROUND(ROUND(C28*100,0)*(10000-ROUND(F28*100,0))/10000,0)=0,"Ціна 0: частка не визначена","Готово")))))))</x:f>
      </x:c>
      <x:c r="M28" s="14"/>
    </x:row>
    <x:row r="29" ht="42" customHeight="1">
      <x:c r="A29" s="14"/>
      <x:c r="B29" s="14"/>
      <x:c r="C29" s="17"/>
      <x:c r="D29" s="17"/>
      <x:c r="E29" s="17"/>
      <x:c r="F29" s="18"/>
      <x:c r="G29" s="18"/>
      <x:c r="H29" s="19" t="str">
        <x:f>IF(OR(L29="Готово",L29="Ціна 0: частка не визначена"),ROUND(ROUND(C29*100,0)*(10000-ROUND(F29*100,0))/10000,0)/100,"")</x:f>
      </x:c>
      <x:c r="I29" s="19" t="str">
        <x:f>IF(OR(L29="Готово",L29="Ціна 0: частка не визначена"),ROUND(ROUND(H29*100,0)*ROUND(G29*100,0)/10000,0)/100,"")</x:f>
      </x:c>
      <x:c r="J29" s="19" t="str">
        <x:f>IF(OR(L29="Готово",L29="Ціна 0: частка не визначена"),(ROUND(H29*100,0)-ROUND(D29*100,0)-ROUND(E29*100,0)-ROUND(I29*100,0))/100,"")</x:f>
      </x:c>
      <x:c r="K29" s="20" t="str">
        <x:f>IF(AND(OR(L29="Готово",L29="Ціна 0: частка не визначена"),H29&gt;0),J29/H29,"")</x:f>
      </x:c>
      <x:c r="L29" s="21" t="str">
        <x:f>IF(COUNTA(A29:G29,M29)=0,"",IF(OR(NOT(ISTEXT(A29)),LEN(TRIM(A29))=0),"Вкажіть товар",IF(COUNT(C29:G29)&lt;5,"Вкажіть усі числа",IF(OR(C29&lt;0,D29&lt;0,E29&lt;0,C29&gt;1000000000,D29&gt;1000000000,E29&gt;1000000000),"Перевірте суми",IF(OR(F29&lt;0,F29&gt;100,G29&lt;0,G29&gt;100),"Перевірте відсотки",IF(OR(ABS(C29-ROUND(C29,2))&gt;0.00000001,ABS(D29-ROUND(D29,2))&gt;0.00000001,ABS(E29-ROUND(E29,2))&gt;0.00000001,ABS(F29-ROUND(F29,2))&gt;0.00000001,ABS(G29-ROUND(G29,2))&gt;0.00000001),"Не більше 2 знаків",IF(ROUND(ROUND(C29*100,0)*(10000-ROUND(F29*100,0))/10000,0)=0,"Ціна 0: частка не визначена","Готово")))))))</x:f>
      </x:c>
      <x:c r="M29" s="14"/>
    </x:row>
    <x:row r="30" ht="42" customHeight="1">
      <x:c r="A30" s="14"/>
      <x:c r="B30" s="14"/>
      <x:c r="C30" s="17"/>
      <x:c r="D30" s="17"/>
      <x:c r="E30" s="17"/>
      <x:c r="F30" s="18"/>
      <x:c r="G30" s="18"/>
      <x:c r="H30" s="19" t="str">
        <x:f>IF(OR(L30="Готово",L30="Ціна 0: частка не визначена"),ROUND(ROUND(C30*100,0)*(10000-ROUND(F30*100,0))/10000,0)/100,"")</x:f>
      </x:c>
      <x:c r="I30" s="19" t="str">
        <x:f>IF(OR(L30="Готово",L30="Ціна 0: частка не визначена"),ROUND(ROUND(H30*100,0)*ROUND(G30*100,0)/10000,0)/100,"")</x:f>
      </x:c>
      <x:c r="J30" s="19" t="str">
        <x:f>IF(OR(L30="Готово",L30="Ціна 0: частка не визначена"),(ROUND(H30*100,0)-ROUND(D30*100,0)-ROUND(E30*100,0)-ROUND(I30*100,0))/100,"")</x:f>
      </x:c>
      <x:c r="K30" s="20" t="str">
        <x:f>IF(AND(OR(L30="Готово",L30="Ціна 0: частка не визначена"),H30&gt;0),J30/H30,"")</x:f>
      </x:c>
      <x:c r="L30" s="21" t="str">
        <x:f>IF(COUNTA(A30:G30,M30)=0,"",IF(OR(NOT(ISTEXT(A30)),LEN(TRIM(A30))=0),"Вкажіть товар",IF(COUNT(C30:G30)&lt;5,"Вкажіть усі числа",IF(OR(C30&lt;0,D30&lt;0,E30&lt;0,C30&gt;1000000000,D30&gt;1000000000,E30&gt;1000000000),"Перевірте суми",IF(OR(F30&lt;0,F30&gt;100,G30&lt;0,G30&gt;100),"Перевірте відсотки",IF(OR(ABS(C30-ROUND(C30,2))&gt;0.00000001,ABS(D30-ROUND(D30,2))&gt;0.00000001,ABS(E30-ROUND(E30,2))&gt;0.00000001,ABS(F30-ROUND(F30,2))&gt;0.00000001,ABS(G30-ROUND(G30,2))&gt;0.00000001),"Не більше 2 знаків",IF(ROUND(ROUND(C30*100,0)*(10000-ROUND(F30*100,0))/10000,0)=0,"Ціна 0: частка не визначена","Готово")))))))</x:f>
      </x:c>
      <x:c r="M30" s="14"/>
    </x:row>
    <x:row r="31" ht="42" customHeight="1">
      <x:c r="A31" s="14"/>
      <x:c r="B31" s="14"/>
      <x:c r="C31" s="17"/>
      <x:c r="D31" s="17"/>
      <x:c r="E31" s="17"/>
      <x:c r="F31" s="18"/>
      <x:c r="G31" s="18"/>
      <x:c r="H31" s="19" t="str">
        <x:f>IF(OR(L31="Готово",L31="Ціна 0: частка не визначена"),ROUND(ROUND(C31*100,0)*(10000-ROUND(F31*100,0))/10000,0)/100,"")</x:f>
      </x:c>
      <x:c r="I31" s="19" t="str">
        <x:f>IF(OR(L31="Готово",L31="Ціна 0: частка не визначена"),ROUND(ROUND(H31*100,0)*ROUND(G31*100,0)/10000,0)/100,"")</x:f>
      </x:c>
      <x:c r="J31" s="19" t="str">
        <x:f>IF(OR(L31="Готово",L31="Ціна 0: частка не визначена"),(ROUND(H31*100,0)-ROUND(D31*100,0)-ROUND(E31*100,0)-ROUND(I31*100,0))/100,"")</x:f>
      </x:c>
      <x:c r="K31" s="20" t="str">
        <x:f>IF(AND(OR(L31="Готово",L31="Ціна 0: частка не визначена"),H31&gt;0),J31/H31,"")</x:f>
      </x:c>
      <x:c r="L31" s="21" t="str">
        <x:f>IF(COUNTA(A31:G31,M31)=0,"",IF(OR(NOT(ISTEXT(A31)),LEN(TRIM(A31))=0),"Вкажіть товар",IF(COUNT(C31:G31)&lt;5,"Вкажіть усі числа",IF(OR(C31&lt;0,D31&lt;0,E31&lt;0,C31&gt;1000000000,D31&gt;1000000000,E31&gt;1000000000),"Перевірте суми",IF(OR(F31&lt;0,F31&gt;100,G31&lt;0,G31&gt;100),"Перевірте відсотки",IF(OR(ABS(C31-ROUND(C31,2))&gt;0.00000001,ABS(D31-ROUND(D31,2))&gt;0.00000001,ABS(E31-ROUND(E31,2))&gt;0.00000001,ABS(F31-ROUND(F31,2))&gt;0.00000001,ABS(G31-ROUND(G31,2))&gt;0.00000001),"Не більше 2 знаків",IF(ROUND(ROUND(C31*100,0)*(10000-ROUND(F31*100,0))/10000,0)=0,"Ціна 0: частка не визначена","Готово")))))))</x:f>
      </x:c>
      <x:c r="M31" s="14"/>
    </x:row>
    <x:row r="32" ht="42" customHeight="1">
      <x:c r="A32" s="14"/>
      <x:c r="B32" s="14"/>
      <x:c r="C32" s="17"/>
      <x:c r="D32" s="17"/>
      <x:c r="E32" s="17"/>
      <x:c r="F32" s="18"/>
      <x:c r="G32" s="18"/>
      <x:c r="H32" s="19" t="str">
        <x:f>IF(OR(L32="Готово",L32="Ціна 0: частка не визначена"),ROUND(ROUND(C32*100,0)*(10000-ROUND(F32*100,0))/10000,0)/100,"")</x:f>
      </x:c>
      <x:c r="I32" s="19" t="str">
        <x:f>IF(OR(L32="Готово",L32="Ціна 0: частка не визначена"),ROUND(ROUND(H32*100,0)*ROUND(G32*100,0)/10000,0)/100,"")</x:f>
      </x:c>
      <x:c r="J32" s="19" t="str">
        <x:f>IF(OR(L32="Готово",L32="Ціна 0: частка не визначена"),(ROUND(H32*100,0)-ROUND(D32*100,0)-ROUND(E32*100,0)-ROUND(I32*100,0))/100,"")</x:f>
      </x:c>
      <x:c r="K32" s="20" t="str">
        <x:f>IF(AND(OR(L32="Готово",L32="Ціна 0: частка не визначена"),H32&gt;0),J32/H32,"")</x:f>
      </x:c>
      <x:c r="L32" s="21" t="str">
        <x:f>IF(COUNTA(A32:G32,M32)=0,"",IF(OR(NOT(ISTEXT(A32)),LEN(TRIM(A32))=0),"Вкажіть товар",IF(COUNT(C32:G32)&lt;5,"Вкажіть усі числа",IF(OR(C32&lt;0,D32&lt;0,E32&lt;0,C32&gt;1000000000,D32&gt;1000000000,E32&gt;1000000000),"Перевірте суми",IF(OR(F32&lt;0,F32&gt;100,G32&lt;0,G32&gt;100),"Перевірте відсотки",IF(OR(ABS(C32-ROUND(C32,2))&gt;0.00000001,ABS(D32-ROUND(D32,2))&gt;0.00000001,ABS(E32-ROUND(E32,2))&gt;0.00000001,ABS(F32-ROUND(F32,2))&gt;0.00000001,ABS(G32-ROUND(G32,2))&gt;0.00000001),"Не більше 2 знаків",IF(ROUND(ROUND(C32*100,0)*(10000-ROUND(F32*100,0))/10000,0)=0,"Ціна 0: частка не визначена","Готово")))))))</x:f>
      </x:c>
      <x:c r="M32" s="14"/>
    </x:row>
    <x:row r="33" ht="42" customHeight="1">
      <x:c r="A33" s="14"/>
      <x:c r="B33" s="14"/>
      <x:c r="C33" s="17"/>
      <x:c r="D33" s="17"/>
      <x:c r="E33" s="17"/>
      <x:c r="F33" s="18"/>
      <x:c r="G33" s="18"/>
      <x:c r="H33" s="19" t="str">
        <x:f>IF(OR(L33="Готово",L33="Ціна 0: частка не визначена"),ROUND(ROUND(C33*100,0)*(10000-ROUND(F33*100,0))/10000,0)/100,"")</x:f>
      </x:c>
      <x:c r="I33" s="19" t="str">
        <x:f>IF(OR(L33="Готово",L33="Ціна 0: частка не визначена"),ROUND(ROUND(H33*100,0)*ROUND(G33*100,0)/10000,0)/100,"")</x:f>
      </x:c>
      <x:c r="J33" s="19" t="str">
        <x:f>IF(OR(L33="Готово",L33="Ціна 0: частка не визначена"),(ROUND(H33*100,0)-ROUND(D33*100,0)-ROUND(E33*100,0)-ROUND(I33*100,0))/100,"")</x:f>
      </x:c>
      <x:c r="K33" s="20" t="str">
        <x:f>IF(AND(OR(L33="Готово",L33="Ціна 0: частка не визначена"),H33&gt;0),J33/H33,"")</x:f>
      </x:c>
      <x:c r="L33" s="21" t="str">
        <x:f>IF(COUNTA(A33:G33,M33)=0,"",IF(OR(NOT(ISTEXT(A33)),LEN(TRIM(A33))=0),"Вкажіть товар",IF(COUNT(C33:G33)&lt;5,"Вкажіть усі числа",IF(OR(C33&lt;0,D33&lt;0,E33&lt;0,C33&gt;1000000000,D33&gt;1000000000,E33&gt;1000000000),"Перевірте суми",IF(OR(F33&lt;0,F33&gt;100,G33&lt;0,G33&gt;100),"Перевірте відсотки",IF(OR(ABS(C33-ROUND(C33,2))&gt;0.00000001,ABS(D33-ROUND(D33,2))&gt;0.00000001,ABS(E33-ROUND(E33,2))&gt;0.00000001,ABS(F33-ROUND(F33,2))&gt;0.00000001,ABS(G33-ROUND(G33,2))&gt;0.00000001),"Не більше 2 знаків",IF(ROUND(ROUND(C33*100,0)*(10000-ROUND(F33*100,0))/10000,0)=0,"Ціна 0: частка не визначена","Готово")))))))</x:f>
      </x:c>
      <x:c r="M33" s="14"/>
    </x:row>
    <x:row r="34" ht="42" customHeight="1">
      <x:c r="A34" s="14"/>
      <x:c r="B34" s="14"/>
      <x:c r="C34" s="17"/>
      <x:c r="D34" s="17"/>
      <x:c r="E34" s="17"/>
      <x:c r="F34" s="18"/>
      <x:c r="G34" s="18"/>
      <x:c r="H34" s="19" t="str">
        <x:f>IF(OR(L34="Готово",L34="Ціна 0: частка не визначена"),ROUND(ROUND(C34*100,0)*(10000-ROUND(F34*100,0))/10000,0)/100,"")</x:f>
      </x:c>
      <x:c r="I34" s="19" t="str">
        <x:f>IF(OR(L34="Готово",L34="Ціна 0: частка не визначена"),ROUND(ROUND(H34*100,0)*ROUND(G34*100,0)/10000,0)/100,"")</x:f>
      </x:c>
      <x:c r="J34" s="19" t="str">
        <x:f>IF(OR(L34="Готово",L34="Ціна 0: частка не визначена"),(ROUND(H34*100,0)-ROUND(D34*100,0)-ROUND(E34*100,0)-ROUND(I34*100,0))/100,"")</x:f>
      </x:c>
      <x:c r="K34" s="20" t="str">
        <x:f>IF(AND(OR(L34="Готово",L34="Ціна 0: частка не визначена"),H34&gt;0),J34/H34,"")</x:f>
      </x:c>
      <x:c r="L34" s="21" t="str">
        <x:f>IF(COUNTA(A34:G34,M34)=0,"",IF(OR(NOT(ISTEXT(A34)),LEN(TRIM(A34))=0),"Вкажіть товар",IF(COUNT(C34:G34)&lt;5,"Вкажіть усі числа",IF(OR(C34&lt;0,D34&lt;0,E34&lt;0,C34&gt;1000000000,D34&gt;1000000000,E34&gt;1000000000),"Перевірте суми",IF(OR(F34&lt;0,F34&gt;100,G34&lt;0,G34&gt;100),"Перевірте відсотки",IF(OR(ABS(C34-ROUND(C34,2))&gt;0.00000001,ABS(D34-ROUND(D34,2))&gt;0.00000001,ABS(E34-ROUND(E34,2))&gt;0.00000001,ABS(F34-ROUND(F34,2))&gt;0.00000001,ABS(G34-ROUND(G34,2))&gt;0.00000001),"Не більше 2 знаків",IF(ROUND(ROUND(C34*100,0)*(10000-ROUND(F34*100,0))/10000,0)=0,"Ціна 0: частка не визначена","Готово")))))))</x:f>
      </x:c>
      <x:c r="M34" s="14"/>
    </x:row>
    <x:row r="35" ht="42" customHeight="1">
      <x:c r="A35" s="14"/>
      <x:c r="B35" s="14"/>
      <x:c r="C35" s="17"/>
      <x:c r="D35" s="17"/>
      <x:c r="E35" s="17"/>
      <x:c r="F35" s="18"/>
      <x:c r="G35" s="18"/>
      <x:c r="H35" s="19" t="str">
        <x:f>IF(OR(L35="Готово",L35="Ціна 0: частка не визначена"),ROUND(ROUND(C35*100,0)*(10000-ROUND(F35*100,0))/10000,0)/100,"")</x:f>
      </x:c>
      <x:c r="I35" s="19" t="str">
        <x:f>IF(OR(L35="Готово",L35="Ціна 0: частка не визначена"),ROUND(ROUND(H35*100,0)*ROUND(G35*100,0)/10000,0)/100,"")</x:f>
      </x:c>
      <x:c r="J35" s="19" t="str">
        <x:f>IF(OR(L35="Готово",L35="Ціна 0: частка не визначена"),(ROUND(H35*100,0)-ROUND(D35*100,0)-ROUND(E35*100,0)-ROUND(I35*100,0))/100,"")</x:f>
      </x:c>
      <x:c r="K35" s="20" t="str">
        <x:f>IF(AND(OR(L35="Готово",L35="Ціна 0: частка не визначена"),H35&gt;0),J35/H35,"")</x:f>
      </x:c>
      <x:c r="L35" s="21" t="str">
        <x:f>IF(COUNTA(A35:G35,M35)=0,"",IF(OR(NOT(ISTEXT(A35)),LEN(TRIM(A35))=0),"Вкажіть товар",IF(COUNT(C35:G35)&lt;5,"Вкажіть усі числа",IF(OR(C35&lt;0,D35&lt;0,E35&lt;0,C35&gt;1000000000,D35&gt;1000000000,E35&gt;1000000000),"Перевірте суми",IF(OR(F35&lt;0,F35&gt;100,G35&lt;0,G35&gt;100),"Перевірте відсотки",IF(OR(ABS(C35-ROUND(C35,2))&gt;0.00000001,ABS(D35-ROUND(D35,2))&gt;0.00000001,ABS(E35-ROUND(E35,2))&gt;0.00000001,ABS(F35-ROUND(F35,2))&gt;0.00000001,ABS(G35-ROUND(G35,2))&gt;0.00000001),"Не більше 2 знаків",IF(ROUND(ROUND(C35*100,0)*(10000-ROUND(F35*100,0))/10000,0)=0,"Ціна 0: частка не визначена","Готово")))))))</x:f>
      </x:c>
      <x:c r="M35" s="14"/>
    </x:row>
    <x:row r="36" ht="42" customHeight="1">
      <x:c r="A36" s="14"/>
      <x:c r="B36" s="14"/>
      <x:c r="C36" s="17"/>
      <x:c r="D36" s="17"/>
      <x:c r="E36" s="17"/>
      <x:c r="F36" s="18"/>
      <x:c r="G36" s="18"/>
      <x:c r="H36" s="19" t="str">
        <x:f>IF(OR(L36="Готово",L36="Ціна 0: частка не визначена"),ROUND(ROUND(C36*100,0)*(10000-ROUND(F36*100,0))/10000,0)/100,"")</x:f>
      </x:c>
      <x:c r="I36" s="19" t="str">
        <x:f>IF(OR(L36="Готово",L36="Ціна 0: частка не визначена"),ROUND(ROUND(H36*100,0)*ROUND(G36*100,0)/10000,0)/100,"")</x:f>
      </x:c>
      <x:c r="J36" s="19" t="str">
        <x:f>IF(OR(L36="Готово",L36="Ціна 0: частка не визначена"),(ROUND(H36*100,0)-ROUND(D36*100,0)-ROUND(E36*100,0)-ROUND(I36*100,0))/100,"")</x:f>
      </x:c>
      <x:c r="K36" s="20" t="str">
        <x:f>IF(AND(OR(L36="Готово",L36="Ціна 0: частка не визначена"),H36&gt;0),J36/H36,"")</x:f>
      </x:c>
      <x:c r="L36" s="21" t="str">
        <x:f>IF(COUNTA(A36:G36,M36)=0,"",IF(OR(NOT(ISTEXT(A36)),LEN(TRIM(A36))=0),"Вкажіть товар",IF(COUNT(C36:G36)&lt;5,"Вкажіть усі числа",IF(OR(C36&lt;0,D36&lt;0,E36&lt;0,C36&gt;1000000000,D36&gt;1000000000,E36&gt;1000000000),"Перевірте суми",IF(OR(F36&lt;0,F36&gt;100,G36&lt;0,G36&gt;100),"Перевірте відсотки",IF(OR(ABS(C36-ROUND(C36,2))&gt;0.00000001,ABS(D36-ROUND(D36,2))&gt;0.00000001,ABS(E36-ROUND(E36,2))&gt;0.00000001,ABS(F36-ROUND(F36,2))&gt;0.00000001,ABS(G36-ROUND(G36,2))&gt;0.00000001),"Не більше 2 знаків",IF(ROUND(ROUND(C36*100,0)*(10000-ROUND(F36*100,0))/10000,0)=0,"Ціна 0: частка не визначена","Готово")))))))</x:f>
      </x:c>
      <x:c r="M36" s="14"/>
    </x:row>
    <x:row r="37" ht="42" customHeight="1">
      <x:c r="A37" s="14"/>
      <x:c r="B37" s="14"/>
      <x:c r="C37" s="17"/>
      <x:c r="D37" s="17"/>
      <x:c r="E37" s="17"/>
      <x:c r="F37" s="18"/>
      <x:c r="G37" s="18"/>
      <x:c r="H37" s="19" t="str">
        <x:f>IF(OR(L37="Готово",L37="Ціна 0: частка не визначена"),ROUND(ROUND(C37*100,0)*(10000-ROUND(F37*100,0))/10000,0)/100,"")</x:f>
      </x:c>
      <x:c r="I37" s="19" t="str">
        <x:f>IF(OR(L37="Готово",L37="Ціна 0: частка не визначена"),ROUND(ROUND(H37*100,0)*ROUND(G37*100,0)/10000,0)/100,"")</x:f>
      </x:c>
      <x:c r="J37" s="19" t="str">
        <x:f>IF(OR(L37="Готово",L37="Ціна 0: частка не визначена"),(ROUND(H37*100,0)-ROUND(D37*100,0)-ROUND(E37*100,0)-ROUND(I37*100,0))/100,"")</x:f>
      </x:c>
      <x:c r="K37" s="20" t="str">
        <x:f>IF(AND(OR(L37="Готово",L37="Ціна 0: частка не визначена"),H37&gt;0),J37/H37,"")</x:f>
      </x:c>
      <x:c r="L37" s="21" t="str">
        <x:f>IF(COUNTA(A37:G37,M37)=0,"",IF(OR(NOT(ISTEXT(A37)),LEN(TRIM(A37))=0),"Вкажіть товар",IF(COUNT(C37:G37)&lt;5,"Вкажіть усі числа",IF(OR(C37&lt;0,D37&lt;0,E37&lt;0,C37&gt;1000000000,D37&gt;1000000000,E37&gt;1000000000),"Перевірте суми",IF(OR(F37&lt;0,F37&gt;100,G37&lt;0,G37&gt;100),"Перевірте відсотки",IF(OR(ABS(C37-ROUND(C37,2))&gt;0.00000001,ABS(D37-ROUND(D37,2))&gt;0.00000001,ABS(E37-ROUND(E37,2))&gt;0.00000001,ABS(F37-ROUND(F37,2))&gt;0.00000001,ABS(G37-ROUND(G37,2))&gt;0.00000001),"Не більше 2 знаків",IF(ROUND(ROUND(C37*100,0)*(10000-ROUND(F37*100,0))/10000,0)=0,"Ціна 0: частка не визначена","Готово")))))))</x:f>
      </x:c>
      <x:c r="M37" s="14"/>
    </x:row>
    <x:row r="38" ht="42" customHeight="1">
      <x:c r="A38" s="14"/>
      <x:c r="B38" s="14"/>
      <x:c r="C38" s="17"/>
      <x:c r="D38" s="17"/>
      <x:c r="E38" s="17"/>
      <x:c r="F38" s="18"/>
      <x:c r="G38" s="18"/>
      <x:c r="H38" s="19" t="str">
        <x:f>IF(OR(L38="Готово",L38="Ціна 0: частка не визначена"),ROUND(ROUND(C38*100,0)*(10000-ROUND(F38*100,0))/10000,0)/100,"")</x:f>
      </x:c>
      <x:c r="I38" s="19" t="str">
        <x:f>IF(OR(L38="Готово",L38="Ціна 0: частка не визначена"),ROUND(ROUND(H38*100,0)*ROUND(G38*100,0)/10000,0)/100,"")</x:f>
      </x:c>
      <x:c r="J38" s="19" t="str">
        <x:f>IF(OR(L38="Готово",L38="Ціна 0: частка не визначена"),(ROUND(H38*100,0)-ROUND(D38*100,0)-ROUND(E38*100,0)-ROUND(I38*100,0))/100,"")</x:f>
      </x:c>
      <x:c r="K38" s="20" t="str">
        <x:f>IF(AND(OR(L38="Готово",L38="Ціна 0: частка не визначена"),H38&gt;0),J38/H38,"")</x:f>
      </x:c>
      <x:c r="L38" s="21" t="str">
        <x:f>IF(COUNTA(A38:G38,M38)=0,"",IF(OR(NOT(ISTEXT(A38)),LEN(TRIM(A38))=0),"Вкажіть товар",IF(COUNT(C38:G38)&lt;5,"Вкажіть усі числа",IF(OR(C38&lt;0,D38&lt;0,E38&lt;0,C38&gt;1000000000,D38&gt;1000000000,E38&gt;1000000000),"Перевірте суми",IF(OR(F38&lt;0,F38&gt;100,G38&lt;0,G38&gt;100),"Перевірте відсотки",IF(OR(ABS(C38-ROUND(C38,2))&gt;0.00000001,ABS(D38-ROUND(D38,2))&gt;0.00000001,ABS(E38-ROUND(E38,2))&gt;0.00000001,ABS(F38-ROUND(F38,2))&gt;0.00000001,ABS(G38-ROUND(G38,2))&gt;0.00000001),"Не більше 2 знаків",IF(ROUND(ROUND(C38*100,0)*(10000-ROUND(F38*100,0))/10000,0)=0,"Ціна 0: частка не визначена","Готово")))))))</x:f>
      </x:c>
      <x:c r="M38" s="14"/>
    </x:row>
    <x:row r="39" ht="42" customHeight="1">
      <x:c r="A39" s="14"/>
      <x:c r="B39" s="14"/>
      <x:c r="C39" s="17"/>
      <x:c r="D39" s="17"/>
      <x:c r="E39" s="17"/>
      <x:c r="F39" s="18"/>
      <x:c r="G39" s="18"/>
      <x:c r="H39" s="19" t="str">
        <x:f>IF(OR(L39="Готово",L39="Ціна 0: частка не визначена"),ROUND(ROUND(C39*100,0)*(10000-ROUND(F39*100,0))/10000,0)/100,"")</x:f>
      </x:c>
      <x:c r="I39" s="19" t="str">
        <x:f>IF(OR(L39="Готово",L39="Ціна 0: частка не визначена"),ROUND(ROUND(H39*100,0)*ROUND(G39*100,0)/10000,0)/100,"")</x:f>
      </x:c>
      <x:c r="J39" s="19" t="str">
        <x:f>IF(OR(L39="Готово",L39="Ціна 0: частка не визначена"),(ROUND(H39*100,0)-ROUND(D39*100,0)-ROUND(E39*100,0)-ROUND(I39*100,0))/100,"")</x:f>
      </x:c>
      <x:c r="K39" s="20" t="str">
        <x:f>IF(AND(OR(L39="Готово",L39="Ціна 0: частка не визначена"),H39&gt;0),J39/H39,"")</x:f>
      </x:c>
      <x:c r="L39" s="21" t="str">
        <x:f>IF(COUNTA(A39:G39,M39)=0,"",IF(OR(NOT(ISTEXT(A39)),LEN(TRIM(A39))=0),"Вкажіть товар",IF(COUNT(C39:G39)&lt;5,"Вкажіть усі числа",IF(OR(C39&lt;0,D39&lt;0,E39&lt;0,C39&gt;1000000000,D39&gt;1000000000,E39&gt;1000000000),"Перевірте суми",IF(OR(F39&lt;0,F39&gt;100,G39&lt;0,G39&gt;100),"Перевірте відсотки",IF(OR(ABS(C39-ROUND(C39,2))&gt;0.00000001,ABS(D39-ROUND(D39,2))&gt;0.00000001,ABS(E39-ROUND(E39,2))&gt;0.00000001,ABS(F39-ROUND(F39,2))&gt;0.00000001,ABS(G39-ROUND(G39,2))&gt;0.00000001),"Не більше 2 знаків",IF(ROUND(ROUND(C39*100,0)*(10000-ROUND(F39*100,0))/10000,0)=0,"Ціна 0: частка не визначена","Готово")))))))</x:f>
      </x:c>
      <x:c r="M39" s="14"/>
    </x:row>
    <x:row r="40" ht="42" customHeight="1">
      <x:c r="A40" s="14"/>
      <x:c r="B40" s="14"/>
      <x:c r="C40" s="17"/>
      <x:c r="D40" s="17"/>
      <x:c r="E40" s="17"/>
      <x:c r="F40" s="18"/>
      <x:c r="G40" s="18"/>
      <x:c r="H40" s="19" t="str">
        <x:f>IF(OR(L40="Готово",L40="Ціна 0: частка не визначена"),ROUND(ROUND(C40*100,0)*(10000-ROUND(F40*100,0))/10000,0)/100,"")</x:f>
      </x:c>
      <x:c r="I40" s="19" t="str">
        <x:f>IF(OR(L40="Готово",L40="Ціна 0: частка не визначена"),ROUND(ROUND(H40*100,0)*ROUND(G40*100,0)/10000,0)/100,"")</x:f>
      </x:c>
      <x:c r="J40" s="19" t="str">
        <x:f>IF(OR(L40="Готово",L40="Ціна 0: частка не визначена"),(ROUND(H40*100,0)-ROUND(D40*100,0)-ROUND(E40*100,0)-ROUND(I40*100,0))/100,"")</x:f>
      </x:c>
      <x:c r="K40" s="20" t="str">
        <x:f>IF(AND(OR(L40="Готово",L40="Ціна 0: частка не визначена"),H40&gt;0),J40/H40,"")</x:f>
      </x:c>
      <x:c r="L40" s="21" t="str">
        <x:f>IF(COUNTA(A40:G40,M40)=0,"",IF(OR(NOT(ISTEXT(A40)),LEN(TRIM(A40))=0),"Вкажіть товар",IF(COUNT(C40:G40)&lt;5,"Вкажіть усі числа",IF(OR(C40&lt;0,D40&lt;0,E40&lt;0,C40&gt;1000000000,D40&gt;1000000000,E40&gt;1000000000),"Перевірте суми",IF(OR(F40&lt;0,F40&gt;100,G40&lt;0,G40&gt;100),"Перевірте відсотки",IF(OR(ABS(C40-ROUND(C40,2))&gt;0.00000001,ABS(D40-ROUND(D40,2))&gt;0.00000001,ABS(E40-ROUND(E40,2))&gt;0.00000001,ABS(F40-ROUND(F40,2))&gt;0.00000001,ABS(G40-ROUND(G40,2))&gt;0.00000001),"Не більше 2 знаків",IF(ROUND(ROUND(C40*100,0)*(10000-ROUND(F40*100,0))/10000,0)=0,"Ціна 0: частка не визначена","Готово")))))))</x:f>
      </x:c>
      <x:c r="M40" s="14"/>
    </x:row>
    <x:row r="41" ht="42" customHeight="1">
      <x:c r="A41" s="14"/>
      <x:c r="B41" s="14"/>
      <x:c r="C41" s="17"/>
      <x:c r="D41" s="17"/>
      <x:c r="E41" s="17"/>
      <x:c r="F41" s="18"/>
      <x:c r="G41" s="18"/>
      <x:c r="H41" s="19" t="str">
        <x:f>IF(OR(L41="Готово",L41="Ціна 0: частка не визначена"),ROUND(ROUND(C41*100,0)*(10000-ROUND(F41*100,0))/10000,0)/100,"")</x:f>
      </x:c>
      <x:c r="I41" s="19" t="str">
        <x:f>IF(OR(L41="Готово",L41="Ціна 0: частка не визначена"),ROUND(ROUND(H41*100,0)*ROUND(G41*100,0)/10000,0)/100,"")</x:f>
      </x:c>
      <x:c r="J41" s="19" t="str">
        <x:f>IF(OR(L41="Готово",L41="Ціна 0: частка не визначена"),(ROUND(H41*100,0)-ROUND(D41*100,0)-ROUND(E41*100,0)-ROUND(I41*100,0))/100,"")</x:f>
      </x:c>
      <x:c r="K41" s="20" t="str">
        <x:f>IF(AND(OR(L41="Готово",L41="Ціна 0: частка не визначена"),H41&gt;0),J41/H41,"")</x:f>
      </x:c>
      <x:c r="L41" s="21" t="str">
        <x:f>IF(COUNTA(A41:G41,M41)=0,"",IF(OR(NOT(ISTEXT(A41)),LEN(TRIM(A41))=0),"Вкажіть товар",IF(COUNT(C41:G41)&lt;5,"Вкажіть усі числа",IF(OR(C41&lt;0,D41&lt;0,E41&lt;0,C41&gt;1000000000,D41&gt;1000000000,E41&gt;1000000000),"Перевірте суми",IF(OR(F41&lt;0,F41&gt;100,G41&lt;0,G41&gt;100),"Перевірте відсотки",IF(OR(ABS(C41-ROUND(C41,2))&gt;0.00000001,ABS(D41-ROUND(D41,2))&gt;0.00000001,ABS(E41-ROUND(E41,2))&gt;0.00000001,ABS(F41-ROUND(F41,2))&gt;0.00000001,ABS(G41-ROUND(G41,2))&gt;0.00000001),"Не більше 2 знаків",IF(ROUND(ROUND(C41*100,0)*(10000-ROUND(F41*100,0))/10000,0)=0,"Ціна 0: частка не визначена","Готово")))))))</x:f>
      </x:c>
      <x:c r="M41" s="14"/>
    </x:row>
    <x:row r="42" ht="42" customHeight="1">
      <x:c r="A42" s="14"/>
      <x:c r="B42" s="14"/>
      <x:c r="C42" s="17"/>
      <x:c r="D42" s="17"/>
      <x:c r="E42" s="17"/>
      <x:c r="F42" s="18"/>
      <x:c r="G42" s="18"/>
      <x:c r="H42" s="19" t="str">
        <x:f>IF(OR(L42="Готово",L42="Ціна 0: частка не визначена"),ROUND(ROUND(C42*100,0)*(10000-ROUND(F42*100,0))/10000,0)/100,"")</x:f>
      </x:c>
      <x:c r="I42" s="19" t="str">
        <x:f>IF(OR(L42="Готово",L42="Ціна 0: частка не визначена"),ROUND(ROUND(H42*100,0)*ROUND(G42*100,0)/10000,0)/100,"")</x:f>
      </x:c>
      <x:c r="J42" s="19" t="str">
        <x:f>IF(OR(L42="Готово",L42="Ціна 0: частка не визначена"),(ROUND(H42*100,0)-ROUND(D42*100,0)-ROUND(E42*100,0)-ROUND(I42*100,0))/100,"")</x:f>
      </x:c>
      <x:c r="K42" s="20" t="str">
        <x:f>IF(AND(OR(L42="Готово",L42="Ціна 0: частка не визначена"),H42&gt;0),J42/H42,"")</x:f>
      </x:c>
      <x:c r="L42" s="21" t="str">
        <x:f>IF(COUNTA(A42:G42,M42)=0,"",IF(OR(NOT(ISTEXT(A42)),LEN(TRIM(A42))=0),"Вкажіть товар",IF(COUNT(C42:G42)&lt;5,"Вкажіть усі числа",IF(OR(C42&lt;0,D42&lt;0,E42&lt;0,C42&gt;1000000000,D42&gt;1000000000,E42&gt;1000000000),"Перевірте суми",IF(OR(F42&lt;0,F42&gt;100,G42&lt;0,G42&gt;100),"Перевірте відсотки",IF(OR(ABS(C42-ROUND(C42,2))&gt;0.00000001,ABS(D42-ROUND(D42,2))&gt;0.00000001,ABS(E42-ROUND(E42,2))&gt;0.00000001,ABS(F42-ROUND(F42,2))&gt;0.00000001,ABS(G42-ROUND(G42,2))&gt;0.00000001),"Не більше 2 знаків",IF(ROUND(ROUND(C42*100,0)*(10000-ROUND(F42*100,0))/10000,0)=0,"Ціна 0: частка не визначена","Готово")))))))</x:f>
      </x:c>
      <x:c r="M42" s="14"/>
    </x:row>
    <x:row r="43" ht="42" customHeight="1">
      <x:c r="A43" s="14"/>
      <x:c r="B43" s="14"/>
      <x:c r="C43" s="17"/>
      <x:c r="D43" s="17"/>
      <x:c r="E43" s="17"/>
      <x:c r="F43" s="18"/>
      <x:c r="G43" s="18"/>
      <x:c r="H43" s="19" t="str">
        <x:f>IF(OR(L43="Готово",L43="Ціна 0: частка не визначена"),ROUND(ROUND(C43*100,0)*(10000-ROUND(F43*100,0))/10000,0)/100,"")</x:f>
      </x:c>
      <x:c r="I43" s="19" t="str">
        <x:f>IF(OR(L43="Готово",L43="Ціна 0: частка не визначена"),ROUND(ROUND(H43*100,0)*ROUND(G43*100,0)/10000,0)/100,"")</x:f>
      </x:c>
      <x:c r="J43" s="19" t="str">
        <x:f>IF(OR(L43="Готово",L43="Ціна 0: частка не визначена"),(ROUND(H43*100,0)-ROUND(D43*100,0)-ROUND(E43*100,0)-ROUND(I43*100,0))/100,"")</x:f>
      </x:c>
      <x:c r="K43" s="20" t="str">
        <x:f>IF(AND(OR(L43="Готово",L43="Ціна 0: частка не визначена"),H43&gt;0),J43/H43,"")</x:f>
      </x:c>
      <x:c r="L43" s="21" t="str">
        <x:f>IF(COUNTA(A43:G43,M43)=0,"",IF(OR(NOT(ISTEXT(A43)),LEN(TRIM(A43))=0),"Вкажіть товар",IF(COUNT(C43:G43)&lt;5,"Вкажіть усі числа",IF(OR(C43&lt;0,D43&lt;0,E43&lt;0,C43&gt;1000000000,D43&gt;1000000000,E43&gt;1000000000),"Перевірте суми",IF(OR(F43&lt;0,F43&gt;100,G43&lt;0,G43&gt;100),"Перевірте відсотки",IF(OR(ABS(C43-ROUND(C43,2))&gt;0.00000001,ABS(D43-ROUND(D43,2))&gt;0.00000001,ABS(E43-ROUND(E43,2))&gt;0.00000001,ABS(F43-ROUND(F43,2))&gt;0.00000001,ABS(G43-ROUND(G43,2))&gt;0.00000001),"Не більше 2 знаків",IF(ROUND(ROUND(C43*100,0)*(10000-ROUND(F43*100,0))/10000,0)=0,"Ціна 0: частка не визначена","Готово")))))))</x:f>
      </x:c>
      <x:c r="M43" s="14"/>
    </x:row>
    <x:row r="44" ht="42" customHeight="1">
      <x:c r="A44" s="14"/>
      <x:c r="B44" s="14"/>
      <x:c r="C44" s="17"/>
      <x:c r="D44" s="17"/>
      <x:c r="E44" s="17"/>
      <x:c r="F44" s="18"/>
      <x:c r="G44" s="18"/>
      <x:c r="H44" s="19" t="str">
        <x:f>IF(OR(L44="Готово",L44="Ціна 0: частка не визначена"),ROUND(ROUND(C44*100,0)*(10000-ROUND(F44*100,0))/10000,0)/100,"")</x:f>
      </x:c>
      <x:c r="I44" s="19" t="str">
        <x:f>IF(OR(L44="Готово",L44="Ціна 0: частка не визначена"),ROUND(ROUND(H44*100,0)*ROUND(G44*100,0)/10000,0)/100,"")</x:f>
      </x:c>
      <x:c r="J44" s="19" t="str">
        <x:f>IF(OR(L44="Готово",L44="Ціна 0: частка не визначена"),(ROUND(H44*100,0)-ROUND(D44*100,0)-ROUND(E44*100,0)-ROUND(I44*100,0))/100,"")</x:f>
      </x:c>
      <x:c r="K44" s="20" t="str">
        <x:f>IF(AND(OR(L44="Готово",L44="Ціна 0: частка не визначена"),H44&gt;0),J44/H44,"")</x:f>
      </x:c>
      <x:c r="L44" s="21" t="str">
        <x:f>IF(COUNTA(A44:G44,M44)=0,"",IF(OR(NOT(ISTEXT(A44)),LEN(TRIM(A44))=0),"Вкажіть товар",IF(COUNT(C44:G44)&lt;5,"Вкажіть усі числа",IF(OR(C44&lt;0,D44&lt;0,E44&lt;0,C44&gt;1000000000,D44&gt;1000000000,E44&gt;1000000000),"Перевірте суми",IF(OR(F44&lt;0,F44&gt;100,G44&lt;0,G44&gt;100),"Перевірте відсотки",IF(OR(ABS(C44-ROUND(C44,2))&gt;0.00000001,ABS(D44-ROUND(D44,2))&gt;0.00000001,ABS(E44-ROUND(E44,2))&gt;0.00000001,ABS(F44-ROUND(F44,2))&gt;0.00000001,ABS(G44-ROUND(G44,2))&gt;0.00000001),"Не більше 2 знаків",IF(ROUND(ROUND(C44*100,0)*(10000-ROUND(F44*100,0))/10000,0)=0,"Ціна 0: частка не визначена","Готово")))))))</x:f>
      </x:c>
      <x:c r="M44" s="14"/>
    </x:row>
    <x:row r="45" ht="42" customHeight="1">
      <x:c r="A45" s="14"/>
      <x:c r="B45" s="14"/>
      <x:c r="C45" s="17"/>
      <x:c r="D45" s="17"/>
      <x:c r="E45" s="17"/>
      <x:c r="F45" s="18"/>
      <x:c r="G45" s="18"/>
      <x:c r="H45" s="19" t="str">
        <x:f>IF(OR(L45="Готово",L45="Ціна 0: частка не визначена"),ROUND(ROUND(C45*100,0)*(10000-ROUND(F45*100,0))/10000,0)/100,"")</x:f>
      </x:c>
      <x:c r="I45" s="19" t="str">
        <x:f>IF(OR(L45="Готово",L45="Ціна 0: частка не визначена"),ROUND(ROUND(H45*100,0)*ROUND(G45*100,0)/10000,0)/100,"")</x:f>
      </x:c>
      <x:c r="J45" s="19" t="str">
        <x:f>IF(OR(L45="Готово",L45="Ціна 0: частка не визначена"),(ROUND(H45*100,0)-ROUND(D45*100,0)-ROUND(E45*100,0)-ROUND(I45*100,0))/100,"")</x:f>
      </x:c>
      <x:c r="K45" s="20" t="str">
        <x:f>IF(AND(OR(L45="Готово",L45="Ціна 0: частка не визначена"),H45&gt;0),J45/H45,"")</x:f>
      </x:c>
      <x:c r="L45" s="21" t="str">
        <x:f>IF(COUNTA(A45:G45,M45)=0,"",IF(OR(NOT(ISTEXT(A45)),LEN(TRIM(A45))=0),"Вкажіть товар",IF(COUNT(C45:G45)&lt;5,"Вкажіть усі числа",IF(OR(C45&lt;0,D45&lt;0,E45&lt;0,C45&gt;1000000000,D45&gt;1000000000,E45&gt;1000000000),"Перевірте суми",IF(OR(F45&lt;0,F45&gt;100,G45&lt;0,G45&gt;100),"Перевірте відсотки",IF(OR(ABS(C45-ROUND(C45,2))&gt;0.00000001,ABS(D45-ROUND(D45,2))&gt;0.00000001,ABS(E45-ROUND(E45,2))&gt;0.00000001,ABS(F45-ROUND(F45,2))&gt;0.00000001,ABS(G45-ROUND(G45,2))&gt;0.00000001),"Не більше 2 знаків",IF(ROUND(ROUND(C45*100,0)*(10000-ROUND(F45*100,0))/10000,0)=0,"Ціна 0: частка не визначена","Готово")))))))</x:f>
      </x:c>
      <x:c r="M45" s="14"/>
    </x:row>
    <x:row r="46" ht="42" customHeight="1">
      <x:c r="A46" s="14"/>
      <x:c r="B46" s="14"/>
      <x:c r="C46" s="17"/>
      <x:c r="D46" s="17"/>
      <x:c r="E46" s="17"/>
      <x:c r="F46" s="18"/>
      <x:c r="G46" s="18"/>
      <x:c r="H46" s="19" t="str">
        <x:f>IF(OR(L46="Готово",L46="Ціна 0: частка не визначена"),ROUND(ROUND(C46*100,0)*(10000-ROUND(F46*100,0))/10000,0)/100,"")</x:f>
      </x:c>
      <x:c r="I46" s="19" t="str">
        <x:f>IF(OR(L46="Готово",L46="Ціна 0: частка не визначена"),ROUND(ROUND(H46*100,0)*ROUND(G46*100,0)/10000,0)/100,"")</x:f>
      </x:c>
      <x:c r="J46" s="19" t="str">
        <x:f>IF(OR(L46="Готово",L46="Ціна 0: частка не визначена"),(ROUND(H46*100,0)-ROUND(D46*100,0)-ROUND(E46*100,0)-ROUND(I46*100,0))/100,"")</x:f>
      </x:c>
      <x:c r="K46" s="20" t="str">
        <x:f>IF(AND(OR(L46="Готово",L46="Ціна 0: частка не визначена"),H46&gt;0),J46/H46,"")</x:f>
      </x:c>
      <x:c r="L46" s="21" t="str">
        <x:f>IF(COUNTA(A46:G46,M46)=0,"",IF(OR(NOT(ISTEXT(A46)),LEN(TRIM(A46))=0),"Вкажіть товар",IF(COUNT(C46:G46)&lt;5,"Вкажіть усі числа",IF(OR(C46&lt;0,D46&lt;0,E46&lt;0,C46&gt;1000000000,D46&gt;1000000000,E46&gt;1000000000),"Перевірте суми",IF(OR(F46&lt;0,F46&gt;100,G46&lt;0,G46&gt;100),"Перевірте відсотки",IF(OR(ABS(C46-ROUND(C46,2))&gt;0.00000001,ABS(D46-ROUND(D46,2))&gt;0.00000001,ABS(E46-ROUND(E46,2))&gt;0.00000001,ABS(F46-ROUND(F46,2))&gt;0.00000001,ABS(G46-ROUND(G46,2))&gt;0.00000001),"Не більше 2 знаків",IF(ROUND(ROUND(C46*100,0)*(10000-ROUND(F46*100,0))/10000,0)=0,"Ціна 0: частка не визначена","Готово")))))))</x:f>
      </x:c>
      <x:c r="M46" s="14"/>
    </x:row>
    <x:row r="47" ht="42" customHeight="1">
      <x:c r="A47" s="14"/>
      <x:c r="B47" s="14"/>
      <x:c r="C47" s="17"/>
      <x:c r="D47" s="17"/>
      <x:c r="E47" s="17"/>
      <x:c r="F47" s="18"/>
      <x:c r="G47" s="18"/>
      <x:c r="H47" s="19" t="str">
        <x:f>IF(OR(L47="Готово",L47="Ціна 0: частка не визначена"),ROUND(ROUND(C47*100,0)*(10000-ROUND(F47*100,0))/10000,0)/100,"")</x:f>
      </x:c>
      <x:c r="I47" s="19" t="str">
        <x:f>IF(OR(L47="Готово",L47="Ціна 0: частка не визначена"),ROUND(ROUND(H47*100,0)*ROUND(G47*100,0)/10000,0)/100,"")</x:f>
      </x:c>
      <x:c r="J47" s="19" t="str">
        <x:f>IF(OR(L47="Готово",L47="Ціна 0: частка не визначена"),(ROUND(H47*100,0)-ROUND(D47*100,0)-ROUND(E47*100,0)-ROUND(I47*100,0))/100,"")</x:f>
      </x:c>
      <x:c r="K47" s="20" t="str">
        <x:f>IF(AND(OR(L47="Готово",L47="Ціна 0: частка не визначена"),H47&gt;0),J47/H47,"")</x:f>
      </x:c>
      <x:c r="L47" s="21" t="str">
        <x:f>IF(COUNTA(A47:G47,M47)=0,"",IF(OR(NOT(ISTEXT(A47)),LEN(TRIM(A47))=0),"Вкажіть товар",IF(COUNT(C47:G47)&lt;5,"Вкажіть усі числа",IF(OR(C47&lt;0,D47&lt;0,E47&lt;0,C47&gt;1000000000,D47&gt;1000000000,E47&gt;1000000000),"Перевірте суми",IF(OR(F47&lt;0,F47&gt;100,G47&lt;0,G47&gt;100),"Перевірте відсотки",IF(OR(ABS(C47-ROUND(C47,2))&gt;0.00000001,ABS(D47-ROUND(D47,2))&gt;0.00000001,ABS(E47-ROUND(E47,2))&gt;0.00000001,ABS(F47-ROUND(F47,2))&gt;0.00000001,ABS(G47-ROUND(G47,2))&gt;0.00000001),"Не більше 2 знаків",IF(ROUND(ROUND(C47*100,0)*(10000-ROUND(F47*100,0))/10000,0)=0,"Ціна 0: частка не визначена","Готово")))))))</x:f>
      </x:c>
      <x:c r="M47" s="14"/>
    </x:row>
    <x:row r="48" ht="42" customHeight="1">
      <x:c r="A48" s="14"/>
      <x:c r="B48" s="14"/>
      <x:c r="C48" s="17"/>
      <x:c r="D48" s="17"/>
      <x:c r="E48" s="17"/>
      <x:c r="F48" s="18"/>
      <x:c r="G48" s="18"/>
      <x:c r="H48" s="19" t="str">
        <x:f>IF(OR(L48="Готово",L48="Ціна 0: частка не визначена"),ROUND(ROUND(C48*100,0)*(10000-ROUND(F48*100,0))/10000,0)/100,"")</x:f>
      </x:c>
      <x:c r="I48" s="19" t="str">
        <x:f>IF(OR(L48="Готово",L48="Ціна 0: частка не визначена"),ROUND(ROUND(H48*100,0)*ROUND(G48*100,0)/10000,0)/100,"")</x:f>
      </x:c>
      <x:c r="J48" s="19" t="str">
        <x:f>IF(OR(L48="Готово",L48="Ціна 0: частка не визначена"),(ROUND(H48*100,0)-ROUND(D48*100,0)-ROUND(E48*100,0)-ROUND(I48*100,0))/100,"")</x:f>
      </x:c>
      <x:c r="K48" s="20" t="str">
        <x:f>IF(AND(OR(L48="Готово",L48="Ціна 0: частка не визначена"),H48&gt;0),J48/H48,"")</x:f>
      </x:c>
      <x:c r="L48" s="21" t="str">
        <x:f>IF(COUNTA(A48:G48,M48)=0,"",IF(OR(NOT(ISTEXT(A48)),LEN(TRIM(A48))=0),"Вкажіть товар",IF(COUNT(C48:G48)&lt;5,"Вкажіть усі числа",IF(OR(C48&lt;0,D48&lt;0,E48&lt;0,C48&gt;1000000000,D48&gt;1000000000,E48&gt;1000000000),"Перевірте суми",IF(OR(F48&lt;0,F48&gt;100,G48&lt;0,G48&gt;100),"Перевірте відсотки",IF(OR(ABS(C48-ROUND(C48,2))&gt;0.00000001,ABS(D48-ROUND(D48,2))&gt;0.00000001,ABS(E48-ROUND(E48,2))&gt;0.00000001,ABS(F48-ROUND(F48,2))&gt;0.00000001,ABS(G48-ROUND(G48,2))&gt;0.00000001),"Не більше 2 знаків",IF(ROUND(ROUND(C48*100,0)*(10000-ROUND(F48*100,0))/10000,0)=0,"Ціна 0: частка не визначена","Готово")))))))</x:f>
      </x:c>
      <x:c r="M48" s="14"/>
    </x:row>
    <x:row r="49" ht="42" customHeight="1">
      <x:c r="A49" s="14"/>
      <x:c r="B49" s="14"/>
      <x:c r="C49" s="17"/>
      <x:c r="D49" s="17"/>
      <x:c r="E49" s="17"/>
      <x:c r="F49" s="18"/>
      <x:c r="G49" s="18"/>
      <x:c r="H49" s="19" t="str">
        <x:f>IF(OR(L49="Готово",L49="Ціна 0: частка не визначена"),ROUND(ROUND(C49*100,0)*(10000-ROUND(F49*100,0))/10000,0)/100,"")</x:f>
      </x:c>
      <x:c r="I49" s="19" t="str">
        <x:f>IF(OR(L49="Готово",L49="Ціна 0: частка не визначена"),ROUND(ROUND(H49*100,0)*ROUND(G49*100,0)/10000,0)/100,"")</x:f>
      </x:c>
      <x:c r="J49" s="19" t="str">
        <x:f>IF(OR(L49="Готово",L49="Ціна 0: частка не визначена"),(ROUND(H49*100,0)-ROUND(D49*100,0)-ROUND(E49*100,0)-ROUND(I49*100,0))/100,"")</x:f>
      </x:c>
      <x:c r="K49" s="20" t="str">
        <x:f>IF(AND(OR(L49="Готово",L49="Ціна 0: частка не визначена"),H49&gt;0),J49/H49,"")</x:f>
      </x:c>
      <x:c r="L49" s="21" t="str">
        <x:f>IF(COUNTA(A49:G49,M49)=0,"",IF(OR(NOT(ISTEXT(A49)),LEN(TRIM(A49))=0),"Вкажіть товар",IF(COUNT(C49:G49)&lt;5,"Вкажіть усі числа",IF(OR(C49&lt;0,D49&lt;0,E49&lt;0,C49&gt;1000000000,D49&gt;1000000000,E49&gt;1000000000),"Перевірте суми",IF(OR(F49&lt;0,F49&gt;100,G49&lt;0,G49&gt;100),"Перевірте відсотки",IF(OR(ABS(C49-ROUND(C49,2))&gt;0.00000001,ABS(D49-ROUND(D49,2))&gt;0.00000001,ABS(E49-ROUND(E49,2))&gt;0.00000001,ABS(F49-ROUND(F49,2))&gt;0.00000001,ABS(G49-ROUND(G49,2))&gt;0.00000001),"Не більше 2 знаків",IF(ROUND(ROUND(C49*100,0)*(10000-ROUND(F49*100,0))/10000,0)=0,"Ціна 0: частка не визначена","Готово")))))))</x:f>
      </x:c>
      <x:c r="M49" s="14"/>
    </x:row>
    <x:row r="50" ht="42" customHeight="1">
      <x:c r="A50" s="14"/>
      <x:c r="B50" s="14"/>
      <x:c r="C50" s="17"/>
      <x:c r="D50" s="17"/>
      <x:c r="E50" s="17"/>
      <x:c r="F50" s="18"/>
      <x:c r="G50" s="18"/>
      <x:c r="H50" s="19" t="str">
        <x:f>IF(OR(L50="Готово",L50="Ціна 0: частка не визначена"),ROUND(ROUND(C50*100,0)*(10000-ROUND(F50*100,0))/10000,0)/100,"")</x:f>
      </x:c>
      <x:c r="I50" s="19" t="str">
        <x:f>IF(OR(L50="Готово",L50="Ціна 0: частка не визначена"),ROUND(ROUND(H50*100,0)*ROUND(G50*100,0)/10000,0)/100,"")</x:f>
      </x:c>
      <x:c r="J50" s="19" t="str">
        <x:f>IF(OR(L50="Готово",L50="Ціна 0: частка не визначена"),(ROUND(H50*100,0)-ROUND(D50*100,0)-ROUND(E50*100,0)-ROUND(I50*100,0))/100,"")</x:f>
      </x:c>
      <x:c r="K50" s="20" t="str">
        <x:f>IF(AND(OR(L50="Готово",L50="Ціна 0: частка не визначена"),H50&gt;0),J50/H50,"")</x:f>
      </x:c>
      <x:c r="L50" s="21" t="str">
        <x:f>IF(COUNTA(A50:G50,M50)=0,"",IF(OR(NOT(ISTEXT(A50)),LEN(TRIM(A50))=0),"Вкажіть товар",IF(COUNT(C50:G50)&lt;5,"Вкажіть усі числа",IF(OR(C50&lt;0,D50&lt;0,E50&lt;0,C50&gt;1000000000,D50&gt;1000000000,E50&gt;1000000000),"Перевірте суми",IF(OR(F50&lt;0,F50&gt;100,G50&lt;0,G50&gt;100),"Перевірте відсотки",IF(OR(ABS(C50-ROUND(C50,2))&gt;0.00000001,ABS(D50-ROUND(D50,2))&gt;0.00000001,ABS(E50-ROUND(E50,2))&gt;0.00000001,ABS(F50-ROUND(F50,2))&gt;0.00000001,ABS(G50-ROUND(G50,2))&gt;0.00000001),"Не більше 2 знаків",IF(ROUND(ROUND(C50*100,0)*(10000-ROUND(F50*100,0))/10000,0)=0,"Ціна 0: частка не визначена","Готово")))))))</x:f>
      </x:c>
      <x:c r="M50" s="14"/>
    </x:row>
    <x:row r="51" ht="42" customHeight="1">
      <x:c r="A51" s="14"/>
      <x:c r="B51" s="14"/>
      <x:c r="C51" s="17"/>
      <x:c r="D51" s="17"/>
      <x:c r="E51" s="17"/>
      <x:c r="F51" s="18"/>
      <x:c r="G51" s="18"/>
      <x:c r="H51" s="19" t="str">
        <x:f>IF(OR(L51="Готово",L51="Ціна 0: частка не визначена"),ROUND(ROUND(C51*100,0)*(10000-ROUND(F51*100,0))/10000,0)/100,"")</x:f>
      </x:c>
      <x:c r="I51" s="19" t="str">
        <x:f>IF(OR(L51="Готово",L51="Ціна 0: частка не визначена"),ROUND(ROUND(H51*100,0)*ROUND(G51*100,0)/10000,0)/100,"")</x:f>
      </x:c>
      <x:c r="J51" s="19" t="str">
        <x:f>IF(OR(L51="Готово",L51="Ціна 0: частка не визначена"),(ROUND(H51*100,0)-ROUND(D51*100,0)-ROUND(E51*100,0)-ROUND(I51*100,0))/100,"")</x:f>
      </x:c>
      <x:c r="K51" s="20" t="str">
        <x:f>IF(AND(OR(L51="Готово",L51="Ціна 0: частка не визначена"),H51&gt;0),J51/H51,"")</x:f>
      </x:c>
      <x:c r="L51" s="21" t="str">
        <x:f>IF(COUNTA(A51:G51,M51)=0,"",IF(OR(NOT(ISTEXT(A51)),LEN(TRIM(A51))=0),"Вкажіть товар",IF(COUNT(C51:G51)&lt;5,"Вкажіть усі числа",IF(OR(C51&lt;0,D51&lt;0,E51&lt;0,C51&gt;1000000000,D51&gt;1000000000,E51&gt;1000000000),"Перевірте суми",IF(OR(F51&lt;0,F51&gt;100,G51&lt;0,G51&gt;100),"Перевірте відсотки",IF(OR(ABS(C51-ROUND(C51,2))&gt;0.00000001,ABS(D51-ROUND(D51,2))&gt;0.00000001,ABS(E51-ROUND(E51,2))&gt;0.00000001,ABS(F51-ROUND(F51,2))&gt;0.00000001,ABS(G51-ROUND(G51,2))&gt;0.00000001),"Не більше 2 знаків",IF(ROUND(ROUND(C51*100,0)*(10000-ROUND(F51*100,0))/10000,0)=0,"Ціна 0: частка не визначена","Готово")))))))</x:f>
      </x:c>
      <x:c r="M51" s="14"/>
    </x:row>
    <x:row r="52" ht="42" customHeight="1">
      <x:c r="A52" s="14"/>
      <x:c r="B52" s="14"/>
      <x:c r="C52" s="17"/>
      <x:c r="D52" s="17"/>
      <x:c r="E52" s="17"/>
      <x:c r="F52" s="18"/>
      <x:c r="G52" s="18"/>
      <x:c r="H52" s="19" t="str">
        <x:f>IF(OR(L52="Готово",L52="Ціна 0: частка не визначена"),ROUND(ROUND(C52*100,0)*(10000-ROUND(F52*100,0))/10000,0)/100,"")</x:f>
      </x:c>
      <x:c r="I52" s="19" t="str">
        <x:f>IF(OR(L52="Готово",L52="Ціна 0: частка не визначена"),ROUND(ROUND(H52*100,0)*ROUND(G52*100,0)/10000,0)/100,"")</x:f>
      </x:c>
      <x:c r="J52" s="19" t="str">
        <x:f>IF(OR(L52="Готово",L52="Ціна 0: частка не визначена"),(ROUND(H52*100,0)-ROUND(D52*100,0)-ROUND(E52*100,0)-ROUND(I52*100,0))/100,"")</x:f>
      </x:c>
      <x:c r="K52" s="20" t="str">
        <x:f>IF(AND(OR(L52="Готово",L52="Ціна 0: частка не визначена"),H52&gt;0),J52/H52,"")</x:f>
      </x:c>
      <x:c r="L52" s="21" t="str">
        <x:f>IF(COUNTA(A52:G52,M52)=0,"",IF(OR(NOT(ISTEXT(A52)),LEN(TRIM(A52))=0),"Вкажіть товар",IF(COUNT(C52:G52)&lt;5,"Вкажіть усі числа",IF(OR(C52&lt;0,D52&lt;0,E52&lt;0,C52&gt;1000000000,D52&gt;1000000000,E52&gt;1000000000),"Перевірте суми",IF(OR(F52&lt;0,F52&gt;100,G52&lt;0,G52&gt;100),"Перевірте відсотки",IF(OR(ABS(C52-ROUND(C52,2))&gt;0.00000001,ABS(D52-ROUND(D52,2))&gt;0.00000001,ABS(E52-ROUND(E52,2))&gt;0.00000001,ABS(F52-ROUND(F52,2))&gt;0.00000001,ABS(G52-ROUND(G52,2))&gt;0.00000001),"Не більше 2 знаків",IF(ROUND(ROUND(C52*100,0)*(10000-ROUND(F52*100,0))/10000,0)=0,"Ціна 0: частка не визначена","Готово")))))))</x:f>
      </x:c>
      <x:c r="M52" s="14"/>
    </x:row>
    <x:row r="53" ht="42" customHeight="1">
      <x:c r="A53" s="14"/>
      <x:c r="B53" s="14"/>
      <x:c r="C53" s="17"/>
      <x:c r="D53" s="17"/>
      <x:c r="E53" s="17"/>
      <x:c r="F53" s="18"/>
      <x:c r="G53" s="18"/>
      <x:c r="H53" s="19" t="str">
        <x:f>IF(OR(L53="Готово",L53="Ціна 0: частка не визначена"),ROUND(ROUND(C53*100,0)*(10000-ROUND(F53*100,0))/10000,0)/100,"")</x:f>
      </x:c>
      <x:c r="I53" s="19" t="str">
        <x:f>IF(OR(L53="Готово",L53="Ціна 0: частка не визначена"),ROUND(ROUND(H53*100,0)*ROUND(G53*100,0)/10000,0)/100,"")</x:f>
      </x:c>
      <x:c r="J53" s="19" t="str">
        <x:f>IF(OR(L53="Готово",L53="Ціна 0: частка не визначена"),(ROUND(H53*100,0)-ROUND(D53*100,0)-ROUND(E53*100,0)-ROUND(I53*100,0))/100,"")</x:f>
      </x:c>
      <x:c r="K53" s="20" t="str">
        <x:f>IF(AND(OR(L53="Готово",L53="Ціна 0: частка не визначена"),H53&gt;0),J53/H53,"")</x:f>
      </x:c>
      <x:c r="L53" s="21" t="str">
        <x:f>IF(COUNTA(A53:G53,M53)=0,"",IF(OR(NOT(ISTEXT(A53)),LEN(TRIM(A53))=0),"Вкажіть товар",IF(COUNT(C53:G53)&lt;5,"Вкажіть усі числа",IF(OR(C53&lt;0,D53&lt;0,E53&lt;0,C53&gt;1000000000,D53&gt;1000000000,E53&gt;1000000000),"Перевірте суми",IF(OR(F53&lt;0,F53&gt;100,G53&lt;0,G53&gt;100),"Перевірте відсотки",IF(OR(ABS(C53-ROUND(C53,2))&gt;0.00000001,ABS(D53-ROUND(D53,2))&gt;0.00000001,ABS(E53-ROUND(E53,2))&gt;0.00000001,ABS(F53-ROUND(F53,2))&gt;0.00000001,ABS(G53-ROUND(G53,2))&gt;0.00000001),"Не більше 2 знаків",IF(ROUND(ROUND(C53*100,0)*(10000-ROUND(F53*100,0))/10000,0)=0,"Ціна 0: частка не визначена","Готово")))))))</x:f>
      </x:c>
      <x:c r="M53" s="14"/>
    </x:row>
    <x:row r="54" ht="42" customHeight="1">
      <x:c r="A54" s="14"/>
      <x:c r="B54" s="14"/>
      <x:c r="C54" s="17"/>
      <x:c r="D54" s="17"/>
      <x:c r="E54" s="17"/>
      <x:c r="F54" s="18"/>
      <x:c r="G54" s="18"/>
      <x:c r="H54" s="19" t="str">
        <x:f>IF(OR(L54="Готово",L54="Ціна 0: частка не визначена"),ROUND(ROUND(C54*100,0)*(10000-ROUND(F54*100,0))/10000,0)/100,"")</x:f>
      </x:c>
      <x:c r="I54" s="19" t="str">
        <x:f>IF(OR(L54="Готово",L54="Ціна 0: частка не визначена"),ROUND(ROUND(H54*100,0)*ROUND(G54*100,0)/10000,0)/100,"")</x:f>
      </x:c>
      <x:c r="J54" s="19" t="str">
        <x:f>IF(OR(L54="Готово",L54="Ціна 0: частка не визначена"),(ROUND(H54*100,0)-ROUND(D54*100,0)-ROUND(E54*100,0)-ROUND(I54*100,0))/100,"")</x:f>
      </x:c>
      <x:c r="K54" s="20" t="str">
        <x:f>IF(AND(OR(L54="Готово",L54="Ціна 0: частка не визначена"),H54&gt;0),J54/H54,"")</x:f>
      </x:c>
      <x:c r="L54" s="21" t="str">
        <x:f>IF(COUNTA(A54:G54,M54)=0,"",IF(OR(NOT(ISTEXT(A54)),LEN(TRIM(A54))=0),"Вкажіть товар",IF(COUNT(C54:G54)&lt;5,"Вкажіть усі числа",IF(OR(C54&lt;0,D54&lt;0,E54&lt;0,C54&gt;1000000000,D54&gt;1000000000,E54&gt;1000000000),"Перевірте суми",IF(OR(F54&lt;0,F54&gt;100,G54&lt;0,G54&gt;100),"Перевірте відсотки",IF(OR(ABS(C54-ROUND(C54,2))&gt;0.00000001,ABS(D54-ROUND(D54,2))&gt;0.00000001,ABS(E54-ROUND(E54,2))&gt;0.00000001,ABS(F54-ROUND(F54,2))&gt;0.00000001,ABS(G54-ROUND(G54,2))&gt;0.00000001),"Не більше 2 знаків",IF(ROUND(ROUND(C54*100,0)*(10000-ROUND(F54*100,0))/10000,0)=0,"Ціна 0: частка не визначена","Готово")))))))</x:f>
      </x:c>
      <x:c r="M54" s="14"/>
    </x:row>
    <x:row r="55" ht="42" customHeight="1">
      <x:c r="A55" s="14"/>
      <x:c r="B55" s="14"/>
      <x:c r="C55" s="17"/>
      <x:c r="D55" s="17"/>
      <x:c r="E55" s="17"/>
      <x:c r="F55" s="18"/>
      <x:c r="G55" s="18"/>
      <x:c r="H55" s="19" t="str">
        <x:f>IF(OR(L55="Готово",L55="Ціна 0: частка не визначена"),ROUND(ROUND(C55*100,0)*(10000-ROUND(F55*100,0))/10000,0)/100,"")</x:f>
      </x:c>
      <x:c r="I55" s="19" t="str">
        <x:f>IF(OR(L55="Готово",L55="Ціна 0: частка не визначена"),ROUND(ROUND(H55*100,0)*ROUND(G55*100,0)/10000,0)/100,"")</x:f>
      </x:c>
      <x:c r="J55" s="19" t="str">
        <x:f>IF(OR(L55="Готово",L55="Ціна 0: частка не визначена"),(ROUND(H55*100,0)-ROUND(D55*100,0)-ROUND(E55*100,0)-ROUND(I55*100,0))/100,"")</x:f>
      </x:c>
      <x:c r="K55" s="20" t="str">
        <x:f>IF(AND(OR(L55="Готово",L55="Ціна 0: частка не визначена"),H55&gt;0),J55/H55,"")</x:f>
      </x:c>
      <x:c r="L55" s="21" t="str">
        <x:f>IF(COUNTA(A55:G55,M55)=0,"",IF(OR(NOT(ISTEXT(A55)),LEN(TRIM(A55))=0),"Вкажіть товар",IF(COUNT(C55:G55)&lt;5,"Вкажіть усі числа",IF(OR(C55&lt;0,D55&lt;0,E55&lt;0,C55&gt;1000000000,D55&gt;1000000000,E55&gt;1000000000),"Перевірте суми",IF(OR(F55&lt;0,F55&gt;100,G55&lt;0,G55&gt;100),"Перевірте відсотки",IF(OR(ABS(C55-ROUND(C55,2))&gt;0.00000001,ABS(D55-ROUND(D55,2))&gt;0.00000001,ABS(E55-ROUND(E55,2))&gt;0.00000001,ABS(F55-ROUND(F55,2))&gt;0.00000001,ABS(G55-ROUND(G55,2))&gt;0.00000001),"Не більше 2 знаків",IF(ROUND(ROUND(C55*100,0)*(10000-ROUND(F55*100,0))/10000,0)=0,"Ціна 0: частка не визначена","Готово")))))))</x:f>
      </x:c>
      <x:c r="M55" s="14"/>
    </x:row>
    <x:row r="56" ht="42" customHeight="1">
      <x:c r="A56" s="14"/>
      <x:c r="B56" s="14"/>
      <x:c r="C56" s="17"/>
      <x:c r="D56" s="17"/>
      <x:c r="E56" s="17"/>
      <x:c r="F56" s="18"/>
      <x:c r="G56" s="18"/>
      <x:c r="H56" s="19" t="str">
        <x:f>IF(OR(L56="Готово",L56="Ціна 0: частка не визначена"),ROUND(ROUND(C56*100,0)*(10000-ROUND(F56*100,0))/10000,0)/100,"")</x:f>
      </x:c>
      <x:c r="I56" s="19" t="str">
        <x:f>IF(OR(L56="Готово",L56="Ціна 0: частка не визначена"),ROUND(ROUND(H56*100,0)*ROUND(G56*100,0)/10000,0)/100,"")</x:f>
      </x:c>
      <x:c r="J56" s="19" t="str">
        <x:f>IF(OR(L56="Готово",L56="Ціна 0: частка не визначена"),(ROUND(H56*100,0)-ROUND(D56*100,0)-ROUND(E56*100,0)-ROUND(I56*100,0))/100,"")</x:f>
      </x:c>
      <x:c r="K56" s="20" t="str">
        <x:f>IF(AND(OR(L56="Готово",L56="Ціна 0: частка не визначена"),H56&gt;0),J56/H56,"")</x:f>
      </x:c>
      <x:c r="L56" s="21" t="str">
        <x:f>IF(COUNTA(A56:G56,M56)=0,"",IF(OR(NOT(ISTEXT(A56)),LEN(TRIM(A56))=0),"Вкажіть товар",IF(COUNT(C56:G56)&lt;5,"Вкажіть усі числа",IF(OR(C56&lt;0,D56&lt;0,E56&lt;0,C56&gt;1000000000,D56&gt;1000000000,E56&gt;1000000000),"Перевірте суми",IF(OR(F56&lt;0,F56&gt;100,G56&lt;0,G56&gt;100),"Перевірте відсотки",IF(OR(ABS(C56-ROUND(C56,2))&gt;0.00000001,ABS(D56-ROUND(D56,2))&gt;0.00000001,ABS(E56-ROUND(E56,2))&gt;0.00000001,ABS(F56-ROUND(F56,2))&gt;0.00000001,ABS(G56-ROUND(G56,2))&gt;0.00000001),"Не більше 2 знаків",IF(ROUND(ROUND(C56*100,0)*(10000-ROUND(F56*100,0))/10000,0)=0,"Ціна 0: частка не визначена","Готово")))))))</x:f>
      </x:c>
      <x:c r="M56" s="14"/>
    </x:row>
    <x:row r="57" ht="42" customHeight="1">
      <x:c r="A57" s="14"/>
      <x:c r="B57" s="14"/>
      <x:c r="C57" s="17"/>
      <x:c r="D57" s="17"/>
      <x:c r="E57" s="17"/>
      <x:c r="F57" s="18"/>
      <x:c r="G57" s="18"/>
      <x:c r="H57" s="19" t="str">
        <x:f>IF(OR(L57="Готово",L57="Ціна 0: частка не визначена"),ROUND(ROUND(C57*100,0)*(10000-ROUND(F57*100,0))/10000,0)/100,"")</x:f>
      </x:c>
      <x:c r="I57" s="19" t="str">
        <x:f>IF(OR(L57="Готово",L57="Ціна 0: частка не визначена"),ROUND(ROUND(H57*100,0)*ROUND(G57*100,0)/10000,0)/100,"")</x:f>
      </x:c>
      <x:c r="J57" s="19" t="str">
        <x:f>IF(OR(L57="Готово",L57="Ціна 0: частка не визначена"),(ROUND(H57*100,0)-ROUND(D57*100,0)-ROUND(E57*100,0)-ROUND(I57*100,0))/100,"")</x:f>
      </x:c>
      <x:c r="K57" s="20" t="str">
        <x:f>IF(AND(OR(L57="Готово",L57="Ціна 0: частка не визначена"),H57&gt;0),J57/H57,"")</x:f>
      </x:c>
      <x:c r="L57" s="21" t="str">
        <x:f>IF(COUNTA(A57:G57,M57)=0,"",IF(OR(NOT(ISTEXT(A57)),LEN(TRIM(A57))=0),"Вкажіть товар",IF(COUNT(C57:G57)&lt;5,"Вкажіть усі числа",IF(OR(C57&lt;0,D57&lt;0,E57&lt;0,C57&gt;1000000000,D57&gt;1000000000,E57&gt;1000000000),"Перевірте суми",IF(OR(F57&lt;0,F57&gt;100,G57&lt;0,G57&gt;100),"Перевірте відсотки",IF(OR(ABS(C57-ROUND(C57,2))&gt;0.00000001,ABS(D57-ROUND(D57,2))&gt;0.00000001,ABS(E57-ROUND(E57,2))&gt;0.00000001,ABS(F57-ROUND(F57,2))&gt;0.00000001,ABS(G57-ROUND(G57,2))&gt;0.00000001),"Не більше 2 знаків",IF(ROUND(ROUND(C57*100,0)*(10000-ROUND(F57*100,0))/10000,0)=0,"Ціна 0: частка не визначена","Готово")))))))</x:f>
      </x:c>
      <x:c r="M57" s="14"/>
    </x:row>
    <x:row r="58" ht="42" customHeight="1">
      <x:c r="A58" s="14"/>
      <x:c r="B58" s="14"/>
      <x:c r="C58" s="17"/>
      <x:c r="D58" s="17"/>
      <x:c r="E58" s="17"/>
      <x:c r="F58" s="18"/>
      <x:c r="G58" s="18"/>
      <x:c r="H58" s="19" t="str">
        <x:f>IF(OR(L58="Готово",L58="Ціна 0: частка не визначена"),ROUND(ROUND(C58*100,0)*(10000-ROUND(F58*100,0))/10000,0)/100,"")</x:f>
      </x:c>
      <x:c r="I58" s="19" t="str">
        <x:f>IF(OR(L58="Готово",L58="Ціна 0: частка не визначена"),ROUND(ROUND(H58*100,0)*ROUND(G58*100,0)/10000,0)/100,"")</x:f>
      </x:c>
      <x:c r="J58" s="19" t="str">
        <x:f>IF(OR(L58="Готово",L58="Ціна 0: частка не визначена"),(ROUND(H58*100,0)-ROUND(D58*100,0)-ROUND(E58*100,0)-ROUND(I58*100,0))/100,"")</x:f>
      </x:c>
      <x:c r="K58" s="20" t="str">
        <x:f>IF(AND(OR(L58="Готово",L58="Ціна 0: частка не визначена"),H58&gt;0),J58/H58,"")</x:f>
      </x:c>
      <x:c r="L58" s="21" t="str">
        <x:f>IF(COUNTA(A58:G58,M58)=0,"",IF(OR(NOT(ISTEXT(A58)),LEN(TRIM(A58))=0),"Вкажіть товар",IF(COUNT(C58:G58)&lt;5,"Вкажіть усі числа",IF(OR(C58&lt;0,D58&lt;0,E58&lt;0,C58&gt;1000000000,D58&gt;1000000000,E58&gt;1000000000),"Перевірте суми",IF(OR(F58&lt;0,F58&gt;100,G58&lt;0,G58&gt;100),"Перевірте відсотки",IF(OR(ABS(C58-ROUND(C58,2))&gt;0.00000001,ABS(D58-ROUND(D58,2))&gt;0.00000001,ABS(E58-ROUND(E58,2))&gt;0.00000001,ABS(F58-ROUND(F58,2))&gt;0.00000001,ABS(G58-ROUND(G58,2))&gt;0.00000001),"Не більше 2 знаків",IF(ROUND(ROUND(C58*100,0)*(10000-ROUND(F58*100,0))/10000,0)=0,"Ціна 0: частка не визначена","Готово")))))))</x:f>
      </x:c>
      <x:c r="M58" s="14"/>
    </x:row>
    <x:row r="59" ht="42" customHeight="1">
      <x:c r="A59" s="14"/>
      <x:c r="B59" s="14"/>
      <x:c r="C59" s="17"/>
      <x:c r="D59" s="17"/>
      <x:c r="E59" s="17"/>
      <x:c r="F59" s="18"/>
      <x:c r="G59" s="18"/>
      <x:c r="H59" s="19" t="str">
        <x:f>IF(OR(L59="Готово",L59="Ціна 0: частка не визначена"),ROUND(ROUND(C59*100,0)*(10000-ROUND(F59*100,0))/10000,0)/100,"")</x:f>
      </x:c>
      <x:c r="I59" s="19" t="str">
        <x:f>IF(OR(L59="Готово",L59="Ціна 0: частка не визначена"),ROUND(ROUND(H59*100,0)*ROUND(G59*100,0)/10000,0)/100,"")</x:f>
      </x:c>
      <x:c r="J59" s="19" t="str">
        <x:f>IF(OR(L59="Готово",L59="Ціна 0: частка не визначена"),(ROUND(H59*100,0)-ROUND(D59*100,0)-ROUND(E59*100,0)-ROUND(I59*100,0))/100,"")</x:f>
      </x:c>
      <x:c r="K59" s="20" t="str">
        <x:f>IF(AND(OR(L59="Готово",L59="Ціна 0: частка не визначена"),H59&gt;0),J59/H59,"")</x:f>
      </x:c>
      <x:c r="L59" s="21" t="str">
        <x:f>IF(COUNTA(A59:G59,M59)=0,"",IF(OR(NOT(ISTEXT(A59)),LEN(TRIM(A59))=0),"Вкажіть товар",IF(COUNT(C59:G59)&lt;5,"Вкажіть усі числа",IF(OR(C59&lt;0,D59&lt;0,E59&lt;0,C59&gt;1000000000,D59&gt;1000000000,E59&gt;1000000000),"Перевірте суми",IF(OR(F59&lt;0,F59&gt;100,G59&lt;0,G59&gt;100),"Перевірте відсотки",IF(OR(ABS(C59-ROUND(C59,2))&gt;0.00000001,ABS(D59-ROUND(D59,2))&gt;0.00000001,ABS(E59-ROUND(E59,2))&gt;0.00000001,ABS(F59-ROUND(F59,2))&gt;0.00000001,ABS(G59-ROUND(G59,2))&gt;0.00000001),"Не більше 2 знаків",IF(ROUND(ROUND(C59*100,0)*(10000-ROUND(F59*100,0))/10000,0)=0,"Ціна 0: частка не визначена","Готово")))))))</x:f>
      </x:c>
      <x:c r="M59" s="14"/>
    </x:row>
    <x:row r="60" ht="42" customHeight="1">
      <x:c r="A60" s="14"/>
      <x:c r="B60" s="14"/>
      <x:c r="C60" s="17"/>
      <x:c r="D60" s="17"/>
      <x:c r="E60" s="17"/>
      <x:c r="F60" s="18"/>
      <x:c r="G60" s="18"/>
      <x:c r="H60" s="19" t="str">
        <x:f>IF(OR(L60="Готово",L60="Ціна 0: частка не визначена"),ROUND(ROUND(C60*100,0)*(10000-ROUND(F60*100,0))/10000,0)/100,"")</x:f>
      </x:c>
      <x:c r="I60" s="19" t="str">
        <x:f>IF(OR(L60="Готово",L60="Ціна 0: частка не визначена"),ROUND(ROUND(H60*100,0)*ROUND(G60*100,0)/10000,0)/100,"")</x:f>
      </x:c>
      <x:c r="J60" s="19" t="str">
        <x:f>IF(OR(L60="Готово",L60="Ціна 0: частка не визначена"),(ROUND(H60*100,0)-ROUND(D60*100,0)-ROUND(E60*100,0)-ROUND(I60*100,0))/100,"")</x:f>
      </x:c>
      <x:c r="K60" s="20" t="str">
        <x:f>IF(AND(OR(L60="Готово",L60="Ціна 0: частка не визначена"),H60&gt;0),J60/H60,"")</x:f>
      </x:c>
      <x:c r="L60" s="21" t="str">
        <x:f>IF(COUNTA(A60:G60,M60)=0,"",IF(OR(NOT(ISTEXT(A60)),LEN(TRIM(A60))=0),"Вкажіть товар",IF(COUNT(C60:G60)&lt;5,"Вкажіть усі числа",IF(OR(C60&lt;0,D60&lt;0,E60&lt;0,C60&gt;1000000000,D60&gt;1000000000,E60&gt;1000000000),"Перевірте суми",IF(OR(F60&lt;0,F60&gt;100,G60&lt;0,G60&gt;100),"Перевірте відсотки",IF(OR(ABS(C60-ROUND(C60,2))&gt;0.00000001,ABS(D60-ROUND(D60,2))&gt;0.00000001,ABS(E60-ROUND(E60,2))&gt;0.00000001,ABS(F60-ROUND(F60,2))&gt;0.00000001,ABS(G60-ROUND(G60,2))&gt;0.00000001),"Не більше 2 знаків",IF(ROUND(ROUND(C60*100,0)*(10000-ROUND(F60*100,0))/10000,0)=0,"Ціна 0: частка не визначена","Готово")))))))</x:f>
      </x:c>
      <x:c r="M60" s="14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  <x:c r="M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  <x:c r="M62" s="1"/>
    </x:row>
  </x:sheetData>
  <x:mergeCells>
    <x:mergeCell ref="A1:F1"/>
    <x:mergeCell ref="A2:F2"/>
    <x:mergeCell ref="A3:F3"/>
    <x:mergeCell ref="A5:I5"/>
    <x:mergeCell ref="A6:I6"/>
    <x:mergeCell ref="A7:I7"/>
  </x:mergeCells>
  <x:pageMargins left="0.7" right="0.7" top="0.75" bottom="0.75" header="0.3" footer="0.3"/>
  <x:drawing xmlns:r="http://schemas.openxmlformats.org/officeDocument/2006/relationships" r:id="R80623adbcd294949"/>
  <x:tableParts count="1">
    <x:tablePart xmlns:r="http://schemas.openxmlformats.org/officeDocument/2006/relationships" r:id="R78365f83e0864816"/>
  </x:tableParts>
</x:worksheet>
</file>