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f021591d04b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итрати за статтями" sheetId="1" r:id="R893a04658d15441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dac8327521462a" /><Relationship Type="http://schemas.openxmlformats.org/officeDocument/2006/relationships/theme" Target="/xl/theme/theme1.xml" Id="Rc41eadfa2d404341" /><Relationship Type="http://schemas.openxmlformats.org/officeDocument/2006/relationships/sharedStrings" Target="/xl/sharedStrings.xml" Id="R95741a4ec4624069" /><Relationship Type="http://schemas.openxmlformats.org/officeDocument/2006/relationships/worksheet" Target="/xl/worksheets/sheet1.xml" Id="R893a04658d15441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fad989e40160453d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3ca98255-0c08-4a7a-8a94-502e619ce0e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ad989e40160453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ВитратиПланФакт" displayName="ВитратиПланФакт" ref="A12:K62" headerRowCount="1" totalsRowCount="0" totalsRowShown="0">
  <x:autoFilter ref="A12:K62"/>
  <x:tableColumns count="11">
    <x:tableColumn id="1" name="Код"/>
    <x:tableColumn id="2" name="Стаття"/>
    <x:tableColumn id="3" name="План нетто, грн"/>
    <x:tableColumn id="4" name="Оплачено, грн"/>
    <x:tableColumn id="5" name="Повернено, грн"/>
    <x:tableColumn id="6" name="Перевірка рядка"/>
    <x:tableColumn id="7" name="План"/>
    <x:tableColumn id="8" name="Факт"/>
    <x:tableColumn id="9" name="Факт нетто, грн"/>
    <x:tableColumn id="10" name="Відхилення, грн"/>
    <x:tableColumn id="11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2c3680b7dce4693" /><Relationship Type="http://schemas.openxmlformats.org/officeDocument/2006/relationships/table" Target="/xl/tables/table1.xml" Id="Rc3e24b5b88f54a0d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6.8799991607666" hidden="0" customWidth="1"/>
    <x:col min="2" max="2" width="25" hidden="0" customWidth="1"/>
    <x:col min="3" max="3" width="19.3799991607666" hidden="0" customWidth="1"/>
    <x:col min="4" max="4" width="19.3799991607666" hidden="0" customWidth="1"/>
    <x:col min="5" max="5" width="19.3799991607666" hidden="0" customWidth="1"/>
    <x:col min="6" max="6" width="31.25" hidden="0" customWidth="1"/>
    <x:col min="7" max="7" width="23.75" hidden="0" customWidth="1"/>
    <x:col min="8" max="8" width="31.25" hidden="0" customWidth="1"/>
    <x:col min="9" max="9" width="19.3799991607666" hidden="0" customWidth="1"/>
    <x:col min="10" max="10" width="20.6299991607666" hidden="0" customWidth="1"/>
    <x:col min="11" max="11" width="28.75" hidden="0" customWidth="1"/>
  </x:cols>
  <x:sheetData>
    <x:row r="1">
      <x:c r="A1" s="2" t="str">
        <x:v>Витрати за статтями: план і факт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</x:row>
    <x:row r="2">
      <x:c r="A2" s="3" t="str">
        <x:v>ШАБЛОН: один період, зведені оплати й повернення у гривнях.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 t="str">
        <x:v>Початок періоду</x:v>
      </x:c>
      <x:c r="B4" s="5"/>
      <x:c r="C4" s="1"/>
      <x:c r="D4" s="1" t="str">
        <x:f>IF(OR(NOT(ISNUMBER(B4)),NOT(ISNUMBER(B5)),NOT(ISNUMBER(B6))),"Вкажіть дати",IF(OR(OR(B4&lt;1,B4&gt;2958465,B4&lt;&gt;INT(B4)),OR(B5&lt;1,B5&gt;2958465,B5&lt;&gt;INT(B5)),OR(B6&lt;1,B6&gt;2958465,B6&lt;&gt;INT(B6)),B4&gt;B5),"Перевірте дати","Готово"))</x:f>
        <x:v>Вкажіть дати</x:v>
      </x:c>
      <x:c r="E4" s="1"/>
      <x:c r="F4" s="1"/>
      <x:c r="G4" s="1"/>
      <x:c r="H4" s="1"/>
      <x:c r="I4" s="1"/>
      <x:c r="J4" s="1"/>
      <x:c r="K4" s="1"/>
    </x:row>
    <x:row r="5">
      <x:c r="A5" s="1" t="str">
        <x:v>Кінець періоду</x:v>
      </x:c>
      <x:c r="B5" s="5"/>
      <x:c r="C5" s="1"/>
      <x:c r="D5" s="1" t="str">
        <x:f>IF(D4&lt;&gt;"Готово","",IF(B6&lt;B4,"Період не настав",IF(B6&lt;=B5,"Період триває","Період минув: звірте дані")))</x:f>
      </x:c>
      <x:c r="E5" s="1"/>
      <x:c r="F5" s="1"/>
      <x:c r="G5" s="1"/>
      <x:c r="H5" s="1"/>
      <x:c r="I5" s="1"/>
      <x:c r="J5" s="1"/>
      <x:c r="K5" s="1"/>
    </x:row>
    <x:row r="6">
      <x:c r="A6" s="1" t="str">
        <x:v>Дата зрізу</x:v>
      </x:c>
      <x:c r="B6" s="5"/>
      <x:c r="C6" s="1"/>
      <x:c r="D6" s="1"/>
      <x:c r="E6" s="1"/>
      <x:c r="F6" s="1"/>
      <x:c r="G6" s="1"/>
      <x:c r="H6" s="1"/>
      <x:c r="I6" s="1"/>
      <x:c r="J6" s="1"/>
      <x:c r="K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</x:row>
    <x:row r="8" ht="36" customHeight="1">
      <x:c r="A8" s="9" t="str">
        <x:v>План чистих оплат, грн</x:v>
      </x:c>
      <x:c r="B8" s="9"/>
      <x:c r="C8" s="9" t="str">
        <x:v>Факт чистих оплат, грн</x:v>
      </x:c>
      <x:c r="D8" s="9"/>
      <x:c r="E8" s="9" t="str">
        <x:v>Відхилення факт мінус план, грн</x:v>
      </x:c>
      <x:c r="F8" s="9"/>
      <x:c r="G8" s="9"/>
      <x:c r="H8" s="9"/>
      <x:c r="I8" s="9"/>
      <x:c r="J8" s="9"/>
      <x:c r="K8" s="9"/>
    </x:row>
    <x:row r="9" ht="28" customHeight="1">
      <x:c r="A9" s="11" t="str">
        <x:f>IF(OR(OR(COUNTIF(F13:F62,"Поля коректні")=0,COUNTIF(F13:F62,"Перевірте період")&gt;0,COUNTIF(F13:F62,"Вкажіть код")&gt;0,COUNTIF(F13:F62,"Приберіть пробіли коду")&gt;0,COUNTIF(F13:F62,"Код має спецсимвол")&gt;0,COUNTIF(F13:F62,"Код повторюється")&gt;0,COUNTIF(F13:F62,"Вкажіть статтю")&gt;0,COUNTIF(F13:F62,"Перевірте назву статті")&gt;0,COUNTIF(F13:F62,"Стаття повторюється")&gt;0),COUNTIF(G13:G62,"Вкажіть план")&gt;0,COUNTIF(G13:G62,"Перевірте план")&gt;0),"",SUM(C13:C62))</x:f>
      </x:c>
      <x:c r="B9" s="11"/>
      <x:c r="C9" s="11" t="str">
        <x:f>IF(OR(OR(COUNTIF(F13:F62,"Поля коректні")=0,COUNTIF(F13:F62,"Перевірте період")&gt;0,COUNTIF(F13:F62,"Вкажіть код")&gt;0,COUNTIF(F13:F62,"Приберіть пробіли коду")&gt;0,COUNTIF(F13:F62,"Код має спецсимвол")&gt;0,COUNTIF(F13:F62,"Код повторюється")&gt;0,COUNTIF(F13:F62,"Вкажіть статтю")&gt;0,COUNTIF(F13:F62,"Перевірте назву статті")&gt;0,COUNTIF(F13:F62,"Стаття повторюється")&gt;0),COUNTIF(H13:H62,"Вкажіть факт і повернення")&gt;0,COUNTIF(H13:H62,"Перевірте факт")&gt;0,COUNTIF(H13:H62,"Період не настав")&gt;0,COUNTIF(H13:H62,"Факт до початку")&gt;0),"",SUM(I13:I62))</x:f>
      </x:c>
      <x:c r="D9" s="11"/>
      <x:c r="E9" s="11" t="str">
        <x:f>IF(AND(ISNUMBER(A9),ISNUMBER(C9)),ROUND(C9-A9,2),"")</x:f>
      </x:c>
      <x:c r="F9" s="11"/>
      <x:c r="G9" s="11"/>
      <x:c r="H9" s="10"/>
      <x:c r="I9" s="10"/>
      <x:c r="J9" s="10"/>
      <x:c r="K9" s="10"/>
    </x:row>
    <x:row r="10">
      <x:c r="A10" s="1" t="str">
        <x:v>Факт: оплати мінус отримані повернення до дати зрізу, не пізніше кінця періоду.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 t="str">
        <x:v>Порожнє не дорівнює нулю. Відхилення під час періоду є проміжним. Це не звіт про прибуток.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40" customHeight="1">
      <x:c r="A12" s="9" t="str">
        <x:v>Код</x:v>
      </x:c>
      <x:c r="B12" s="9" t="str">
        <x:v>Стаття</x:v>
      </x:c>
      <x:c r="C12" s="9" t="str">
        <x:v>План нетто, грн</x:v>
      </x:c>
      <x:c r="D12" s="9" t="str">
        <x:v>Оплачено, грн</x:v>
      </x:c>
      <x:c r="E12" s="9" t="str">
        <x:v>Повернено, грн</x:v>
      </x:c>
      <x:c r="F12" s="9" t="str">
        <x:v>Перевірка рядка</x:v>
      </x:c>
      <x:c r="G12" s="9" t="str">
        <x:v>План</x:v>
      </x:c>
      <x:c r="H12" s="9" t="str">
        <x:v>Факт</x:v>
      </x:c>
      <x:c r="I12" s="9" t="str">
        <x:v>Факт нетто, грн</x:v>
      </x:c>
      <x:c r="J12" s="9" t="str">
        <x:v>Відхилення, грн</x:v>
      </x:c>
      <x:c r="K12" s="9" t="str">
        <x:v>Примітка</x:v>
      </x:c>
    </x:row>
    <x:row r="13" ht="38" customHeight="1">
      <x:c r="A13" s="14"/>
      <x:c r="B13" s="14"/>
      <x:c r="C13" s="16"/>
      <x:c r="D13" s="16"/>
      <x:c r="E13" s="16"/>
      <x:c r="F13" s="15" t="str">
        <x:f>IF(COUNTA(A13:E13,K13)=0,"",IF($D$4&lt;&gt;"Готово","Перевірте період",IF(OR(NOT(ISTEXT(A13)),LEN(TRIM(A13))=0),"Вкажіть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статтю",IF(OR(B13&lt;&gt;TRIM(B13),OR(ISNUMBER(FIND("~",B13)),ISNUMBER(FIND("*",B13)),ISNUMBER(FIND("?",B13)),ISNUMBER(FIND("&lt;",B13)),ISNUMBER(FIND("&gt;",B13)),ISNUMBER(FIND("=",B13)))),"Перевірте назву статті",IF(COUNTIF($B$13:$B$62,"="&amp;B13)&gt;1,"Стаття повторюється","Поля коректні")))))))))</x:f>
      </x:c>
      <x:c r="G13" s="15" t="str">
        <x:f>IF(F13&lt;&gt;"Поля коректні","",IF(LEN(C13)=0,"Вкажіть план",IF(NOT(ISNUMBER(C13)),"Перевірте план",IF(OR(ABS(C13)&gt;1000000000,ROUND(C13,2)&lt;&gt;C13),"Перевірте план","План готовий"))))</x:f>
      </x:c>
      <x:c r="H13" s="15" t="str">
        <x:f>IF(F13&lt;&gt;"Поля коректні","",IF($B$6&lt;$B$4,IF(COUNTA(D13:E13)&gt;0,"Факт до початку","Період не настав"),IF(OR(LEN(D13)=0,LEN(E13)=0),"Вкажіть факт і повернення",IF(OR(NOT(ISNUMBER(D13)),NOT(ISNUMBER(E13))),"Перевірте факт",IF(OR(D13&lt;0,E13&lt;0,D13&gt;1000000000,E13&gt;1000000000,ROUND(D13,2)&lt;&gt;D13,ROUND(E13,2)&lt;&gt;E13),"Перевірте факт","Факт готовий")))))</x:f>
      </x:c>
      <x:c r="I13" s="17" t="str">
        <x:f>IF(H13="Факт готовий",ROUND(D13-E13,2),"")</x:f>
      </x:c>
      <x:c r="J13" s="17" t="str">
        <x:f>IF(AND(G13="План готовий",H13="Факт готовий"),ROUND(I13-C13,2),"")</x:f>
      </x:c>
      <x:c r="K13" s="14"/>
    </x:row>
    <x:row r="14" ht="38" customHeight="1">
      <x:c r="A14" s="14"/>
      <x:c r="B14" s="14"/>
      <x:c r="C14" s="16"/>
      <x:c r="D14" s="16"/>
      <x:c r="E14" s="16"/>
      <x:c r="F14" s="15" t="str">
        <x:f>IF(COUNTA(A14:E14,K14)=0,"",IF($D$4&lt;&gt;"Готово","Перевірте період",IF(OR(NOT(ISTEXT(A14)),LEN(TRIM(A14))=0),"Вкажіть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статтю",IF(OR(B14&lt;&gt;TRIM(B14),OR(ISNUMBER(FIND("~",B14)),ISNUMBER(FIND("*",B14)),ISNUMBER(FIND("?",B14)),ISNUMBER(FIND("&lt;",B14)),ISNUMBER(FIND("&gt;",B14)),ISNUMBER(FIND("=",B14)))),"Перевірте назву статті",IF(COUNTIF($B$13:$B$62,"="&amp;B14)&gt;1,"Стаття повторюється","Поля коректні")))))))))</x:f>
      </x:c>
      <x:c r="G14" s="15" t="str">
        <x:f>IF(F14&lt;&gt;"Поля коректні","",IF(LEN(C14)=0,"Вкажіть план",IF(NOT(ISNUMBER(C14)),"Перевірте план",IF(OR(ABS(C14)&gt;1000000000,ROUND(C14,2)&lt;&gt;C14),"Перевірте план","План готовий"))))</x:f>
      </x:c>
      <x:c r="H14" s="15" t="str">
        <x:f>IF(F14&lt;&gt;"Поля коректні","",IF($B$6&lt;$B$4,IF(COUNTA(D14:E14)&gt;0,"Факт до початку","Період не настав"),IF(OR(LEN(D14)=0,LEN(E14)=0),"Вкажіть факт і повернення",IF(OR(NOT(ISNUMBER(D14)),NOT(ISNUMBER(E14))),"Перевірте факт",IF(OR(D14&lt;0,E14&lt;0,D14&gt;1000000000,E14&gt;1000000000,ROUND(D14,2)&lt;&gt;D14,ROUND(E14,2)&lt;&gt;E14),"Перевірте факт","Факт готовий")))))</x:f>
      </x:c>
      <x:c r="I14" s="17" t="str">
        <x:f>IF(H14="Факт готовий",ROUND(D14-E14,2),"")</x:f>
      </x:c>
      <x:c r="J14" s="17" t="str">
        <x:f>IF(AND(G14="План готовий",H14="Факт готовий"),ROUND(I14-C14,2),"")</x:f>
      </x:c>
      <x:c r="K14" s="14"/>
    </x:row>
    <x:row r="15" ht="38" customHeight="1">
      <x:c r="A15" s="14"/>
      <x:c r="B15" s="14"/>
      <x:c r="C15" s="16"/>
      <x:c r="D15" s="16"/>
      <x:c r="E15" s="16"/>
      <x:c r="F15" s="15" t="str">
        <x:f>IF(COUNTA(A15:E15,K15)=0,"",IF($D$4&lt;&gt;"Готово","Перевірте період",IF(OR(NOT(ISTEXT(A15)),LEN(TRIM(A15))=0),"Вкажіть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статтю",IF(OR(B15&lt;&gt;TRIM(B15),OR(ISNUMBER(FIND("~",B15)),ISNUMBER(FIND("*",B15)),ISNUMBER(FIND("?",B15)),ISNUMBER(FIND("&lt;",B15)),ISNUMBER(FIND("&gt;",B15)),ISNUMBER(FIND("=",B15)))),"Перевірте назву статті",IF(COUNTIF($B$13:$B$62,"="&amp;B15)&gt;1,"Стаття повторюється","Поля коректні")))))))))</x:f>
      </x:c>
      <x:c r="G15" s="15" t="str">
        <x:f>IF(F15&lt;&gt;"Поля коректні","",IF(LEN(C15)=0,"Вкажіть план",IF(NOT(ISNUMBER(C15)),"Перевірте план",IF(OR(ABS(C15)&gt;1000000000,ROUND(C15,2)&lt;&gt;C15),"Перевірте план","План готовий"))))</x:f>
      </x:c>
      <x:c r="H15" s="15" t="str">
        <x:f>IF(F15&lt;&gt;"Поля коректні","",IF($B$6&lt;$B$4,IF(COUNTA(D15:E15)&gt;0,"Факт до початку","Період не настав"),IF(OR(LEN(D15)=0,LEN(E15)=0),"Вкажіть факт і повернення",IF(OR(NOT(ISNUMBER(D15)),NOT(ISNUMBER(E15))),"Перевірте факт",IF(OR(D15&lt;0,E15&lt;0,D15&gt;1000000000,E15&gt;1000000000,ROUND(D15,2)&lt;&gt;D15,ROUND(E15,2)&lt;&gt;E15),"Перевірте факт","Факт готовий")))))</x:f>
      </x:c>
      <x:c r="I15" s="17" t="str">
        <x:f>IF(H15="Факт готовий",ROUND(D15-E15,2),"")</x:f>
      </x:c>
      <x:c r="J15" s="17" t="str">
        <x:f>IF(AND(G15="План готовий",H15="Факт готовий"),ROUND(I15-C15,2),"")</x:f>
      </x:c>
      <x:c r="K15" s="14"/>
    </x:row>
    <x:row r="16" ht="38" customHeight="1">
      <x:c r="A16" s="14"/>
      <x:c r="B16" s="14"/>
      <x:c r="C16" s="16"/>
      <x:c r="D16" s="16"/>
      <x:c r="E16" s="16"/>
      <x:c r="F16" s="15" t="str">
        <x:f>IF(COUNTA(A16:E16,K16)=0,"",IF($D$4&lt;&gt;"Готово","Перевірте період",IF(OR(NOT(ISTEXT(A16)),LEN(TRIM(A16))=0),"Вкажіть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статтю",IF(OR(B16&lt;&gt;TRIM(B16),OR(ISNUMBER(FIND("~",B16)),ISNUMBER(FIND("*",B16)),ISNUMBER(FIND("?",B16)),ISNUMBER(FIND("&lt;",B16)),ISNUMBER(FIND("&gt;",B16)),ISNUMBER(FIND("=",B16)))),"Перевірте назву статті",IF(COUNTIF($B$13:$B$62,"="&amp;B16)&gt;1,"Стаття повторюється","Поля коректні")))))))))</x:f>
      </x:c>
      <x:c r="G16" s="15" t="str">
        <x:f>IF(F16&lt;&gt;"Поля коректні","",IF(LEN(C16)=0,"Вкажіть план",IF(NOT(ISNUMBER(C16)),"Перевірте план",IF(OR(ABS(C16)&gt;1000000000,ROUND(C16,2)&lt;&gt;C16),"Перевірте план","План готовий"))))</x:f>
      </x:c>
      <x:c r="H16" s="15" t="str">
        <x:f>IF(F16&lt;&gt;"Поля коректні","",IF($B$6&lt;$B$4,IF(COUNTA(D16:E16)&gt;0,"Факт до початку","Період не настав"),IF(OR(LEN(D16)=0,LEN(E16)=0),"Вкажіть факт і повернення",IF(OR(NOT(ISNUMBER(D16)),NOT(ISNUMBER(E16))),"Перевірте факт",IF(OR(D16&lt;0,E16&lt;0,D16&gt;1000000000,E16&gt;1000000000,ROUND(D16,2)&lt;&gt;D16,ROUND(E16,2)&lt;&gt;E16),"Перевірте факт","Факт готовий")))))</x:f>
      </x:c>
      <x:c r="I16" s="17" t="str">
        <x:f>IF(H16="Факт готовий",ROUND(D16-E16,2),"")</x:f>
      </x:c>
      <x:c r="J16" s="17" t="str">
        <x:f>IF(AND(G16="План готовий",H16="Факт готовий"),ROUND(I16-C16,2),"")</x:f>
      </x:c>
      <x:c r="K16" s="14"/>
    </x:row>
    <x:row r="17" ht="38" customHeight="1">
      <x:c r="A17" s="14"/>
      <x:c r="B17" s="14"/>
      <x:c r="C17" s="16"/>
      <x:c r="D17" s="16"/>
      <x:c r="E17" s="16"/>
      <x:c r="F17" s="15" t="str">
        <x:f>IF(COUNTA(A17:E17,K17)=0,"",IF($D$4&lt;&gt;"Готово","Перевірте період",IF(OR(NOT(ISTEXT(A17)),LEN(TRIM(A17))=0),"Вкажіть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статтю",IF(OR(B17&lt;&gt;TRIM(B17),OR(ISNUMBER(FIND("~",B17)),ISNUMBER(FIND("*",B17)),ISNUMBER(FIND("?",B17)),ISNUMBER(FIND("&lt;",B17)),ISNUMBER(FIND("&gt;",B17)),ISNUMBER(FIND("=",B17)))),"Перевірте назву статті",IF(COUNTIF($B$13:$B$62,"="&amp;B17)&gt;1,"Стаття повторюється","Поля коректні")))))))))</x:f>
      </x:c>
      <x:c r="G17" s="15" t="str">
        <x:f>IF(F17&lt;&gt;"Поля коректні","",IF(LEN(C17)=0,"Вкажіть план",IF(NOT(ISNUMBER(C17)),"Перевірте план",IF(OR(ABS(C17)&gt;1000000000,ROUND(C17,2)&lt;&gt;C17),"Перевірте план","План готовий"))))</x:f>
      </x:c>
      <x:c r="H17" s="15" t="str">
        <x:f>IF(F17&lt;&gt;"Поля коректні","",IF($B$6&lt;$B$4,IF(COUNTA(D17:E17)&gt;0,"Факт до початку","Період не настав"),IF(OR(LEN(D17)=0,LEN(E17)=0),"Вкажіть факт і повернення",IF(OR(NOT(ISNUMBER(D17)),NOT(ISNUMBER(E17))),"Перевірте факт",IF(OR(D17&lt;0,E17&lt;0,D17&gt;1000000000,E17&gt;1000000000,ROUND(D17,2)&lt;&gt;D17,ROUND(E17,2)&lt;&gt;E17),"Перевірте факт","Факт готовий")))))</x:f>
      </x:c>
      <x:c r="I17" s="17" t="str">
        <x:f>IF(H17="Факт готовий",ROUND(D17-E17,2),"")</x:f>
      </x:c>
      <x:c r="J17" s="17" t="str">
        <x:f>IF(AND(G17="План готовий",H17="Факт готовий"),ROUND(I17-C17,2),"")</x:f>
      </x:c>
      <x:c r="K17" s="14"/>
    </x:row>
    <x:row r="18" ht="38" customHeight="1">
      <x:c r="A18" s="14"/>
      <x:c r="B18" s="14"/>
      <x:c r="C18" s="16"/>
      <x:c r="D18" s="16"/>
      <x:c r="E18" s="16"/>
      <x:c r="F18" s="15" t="str">
        <x:f>IF(COUNTA(A18:E18,K18)=0,"",IF($D$4&lt;&gt;"Готово","Перевірте період",IF(OR(NOT(ISTEXT(A18)),LEN(TRIM(A18))=0),"Вкажіть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статтю",IF(OR(B18&lt;&gt;TRIM(B18),OR(ISNUMBER(FIND("~",B18)),ISNUMBER(FIND("*",B18)),ISNUMBER(FIND("?",B18)),ISNUMBER(FIND("&lt;",B18)),ISNUMBER(FIND("&gt;",B18)),ISNUMBER(FIND("=",B18)))),"Перевірте назву статті",IF(COUNTIF($B$13:$B$62,"="&amp;B18)&gt;1,"Стаття повторюється","Поля коректні")))))))))</x:f>
      </x:c>
      <x:c r="G18" s="15" t="str">
        <x:f>IF(F18&lt;&gt;"Поля коректні","",IF(LEN(C18)=0,"Вкажіть план",IF(NOT(ISNUMBER(C18)),"Перевірте план",IF(OR(ABS(C18)&gt;1000000000,ROUND(C18,2)&lt;&gt;C18),"Перевірте план","План готовий"))))</x:f>
      </x:c>
      <x:c r="H18" s="15" t="str">
        <x:f>IF(F18&lt;&gt;"Поля коректні","",IF($B$6&lt;$B$4,IF(COUNTA(D18:E18)&gt;0,"Факт до початку","Період не настав"),IF(OR(LEN(D18)=0,LEN(E18)=0),"Вкажіть факт і повернення",IF(OR(NOT(ISNUMBER(D18)),NOT(ISNUMBER(E18))),"Перевірте факт",IF(OR(D18&lt;0,E18&lt;0,D18&gt;1000000000,E18&gt;1000000000,ROUND(D18,2)&lt;&gt;D18,ROUND(E18,2)&lt;&gt;E18),"Перевірте факт","Факт готовий")))))</x:f>
      </x:c>
      <x:c r="I18" s="17" t="str">
        <x:f>IF(H18="Факт готовий",ROUND(D18-E18,2),"")</x:f>
      </x:c>
      <x:c r="J18" s="17" t="str">
        <x:f>IF(AND(G18="План готовий",H18="Факт готовий"),ROUND(I18-C18,2),"")</x:f>
      </x:c>
      <x:c r="K18" s="14"/>
    </x:row>
    <x:row r="19" ht="38" customHeight="1">
      <x:c r="A19" s="14"/>
      <x:c r="B19" s="14"/>
      <x:c r="C19" s="16"/>
      <x:c r="D19" s="16"/>
      <x:c r="E19" s="16"/>
      <x:c r="F19" s="15" t="str">
        <x:f>IF(COUNTA(A19:E19,K19)=0,"",IF($D$4&lt;&gt;"Готово","Перевірте період",IF(OR(NOT(ISTEXT(A19)),LEN(TRIM(A19))=0),"Вкажіть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статтю",IF(OR(B19&lt;&gt;TRIM(B19),OR(ISNUMBER(FIND("~",B19)),ISNUMBER(FIND("*",B19)),ISNUMBER(FIND("?",B19)),ISNUMBER(FIND("&lt;",B19)),ISNUMBER(FIND("&gt;",B19)),ISNUMBER(FIND("=",B19)))),"Перевірте назву статті",IF(COUNTIF($B$13:$B$62,"="&amp;B19)&gt;1,"Стаття повторюється","Поля коректні")))))))))</x:f>
      </x:c>
      <x:c r="G19" s="15" t="str">
        <x:f>IF(F19&lt;&gt;"Поля коректні","",IF(LEN(C19)=0,"Вкажіть план",IF(NOT(ISNUMBER(C19)),"Перевірте план",IF(OR(ABS(C19)&gt;1000000000,ROUND(C19,2)&lt;&gt;C19),"Перевірте план","План готовий"))))</x:f>
      </x:c>
      <x:c r="H19" s="15" t="str">
        <x:f>IF(F19&lt;&gt;"Поля коректні","",IF($B$6&lt;$B$4,IF(COUNTA(D19:E19)&gt;0,"Факт до початку","Період не настав"),IF(OR(LEN(D19)=0,LEN(E19)=0),"Вкажіть факт і повернення",IF(OR(NOT(ISNUMBER(D19)),NOT(ISNUMBER(E19))),"Перевірте факт",IF(OR(D19&lt;0,E19&lt;0,D19&gt;1000000000,E19&gt;1000000000,ROUND(D19,2)&lt;&gt;D19,ROUND(E19,2)&lt;&gt;E19),"Перевірте факт","Факт готовий")))))</x:f>
      </x:c>
      <x:c r="I19" s="17" t="str">
        <x:f>IF(H19="Факт готовий",ROUND(D19-E19,2),"")</x:f>
      </x:c>
      <x:c r="J19" s="17" t="str">
        <x:f>IF(AND(G19="План готовий",H19="Факт готовий"),ROUND(I19-C19,2),"")</x:f>
      </x:c>
      <x:c r="K19" s="14"/>
    </x:row>
    <x:row r="20" ht="38" customHeight="1">
      <x:c r="A20" s="14"/>
      <x:c r="B20" s="14"/>
      <x:c r="C20" s="16"/>
      <x:c r="D20" s="16"/>
      <x:c r="E20" s="16"/>
      <x:c r="F20" s="15" t="str">
        <x:f>IF(COUNTA(A20:E20,K20)=0,"",IF($D$4&lt;&gt;"Готово","Перевірте період",IF(OR(NOT(ISTEXT(A20)),LEN(TRIM(A20))=0),"Вкажіть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статтю",IF(OR(B20&lt;&gt;TRIM(B20),OR(ISNUMBER(FIND("~",B20)),ISNUMBER(FIND("*",B20)),ISNUMBER(FIND("?",B20)),ISNUMBER(FIND("&lt;",B20)),ISNUMBER(FIND("&gt;",B20)),ISNUMBER(FIND("=",B20)))),"Перевірте назву статті",IF(COUNTIF($B$13:$B$62,"="&amp;B20)&gt;1,"Стаття повторюється","Поля коректні")))))))))</x:f>
      </x:c>
      <x:c r="G20" s="15" t="str">
        <x:f>IF(F20&lt;&gt;"Поля коректні","",IF(LEN(C20)=0,"Вкажіть план",IF(NOT(ISNUMBER(C20)),"Перевірте план",IF(OR(ABS(C20)&gt;1000000000,ROUND(C20,2)&lt;&gt;C20),"Перевірте план","План готовий"))))</x:f>
      </x:c>
      <x:c r="H20" s="15" t="str">
        <x:f>IF(F20&lt;&gt;"Поля коректні","",IF($B$6&lt;$B$4,IF(COUNTA(D20:E20)&gt;0,"Факт до початку","Період не настав"),IF(OR(LEN(D20)=0,LEN(E20)=0),"Вкажіть факт і повернення",IF(OR(NOT(ISNUMBER(D20)),NOT(ISNUMBER(E20))),"Перевірте факт",IF(OR(D20&lt;0,E20&lt;0,D20&gt;1000000000,E20&gt;1000000000,ROUND(D20,2)&lt;&gt;D20,ROUND(E20,2)&lt;&gt;E20),"Перевірте факт","Факт готовий")))))</x:f>
      </x:c>
      <x:c r="I20" s="17" t="str">
        <x:f>IF(H20="Факт готовий",ROUND(D20-E20,2),"")</x:f>
      </x:c>
      <x:c r="J20" s="17" t="str">
        <x:f>IF(AND(G20="План готовий",H20="Факт готовий"),ROUND(I20-C20,2),"")</x:f>
      </x:c>
      <x:c r="K20" s="14"/>
    </x:row>
    <x:row r="21" ht="38" customHeight="1">
      <x:c r="A21" s="14"/>
      <x:c r="B21" s="14"/>
      <x:c r="C21" s="16"/>
      <x:c r="D21" s="16"/>
      <x:c r="E21" s="16"/>
      <x:c r="F21" s="15" t="str">
        <x:f>IF(COUNTA(A21:E21,K21)=0,"",IF($D$4&lt;&gt;"Готово","Перевірте період",IF(OR(NOT(ISTEXT(A21)),LEN(TRIM(A21))=0),"Вкажіть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статтю",IF(OR(B21&lt;&gt;TRIM(B21),OR(ISNUMBER(FIND("~",B21)),ISNUMBER(FIND("*",B21)),ISNUMBER(FIND("?",B21)),ISNUMBER(FIND("&lt;",B21)),ISNUMBER(FIND("&gt;",B21)),ISNUMBER(FIND("=",B21)))),"Перевірте назву статті",IF(COUNTIF($B$13:$B$62,"="&amp;B21)&gt;1,"Стаття повторюється","Поля коректні")))))))))</x:f>
      </x:c>
      <x:c r="G21" s="15" t="str">
        <x:f>IF(F21&lt;&gt;"Поля коректні","",IF(LEN(C21)=0,"Вкажіть план",IF(NOT(ISNUMBER(C21)),"Перевірте план",IF(OR(ABS(C21)&gt;1000000000,ROUND(C21,2)&lt;&gt;C21),"Перевірте план","План готовий"))))</x:f>
      </x:c>
      <x:c r="H21" s="15" t="str">
        <x:f>IF(F21&lt;&gt;"Поля коректні","",IF($B$6&lt;$B$4,IF(COUNTA(D21:E21)&gt;0,"Факт до початку","Період не настав"),IF(OR(LEN(D21)=0,LEN(E21)=0),"Вкажіть факт і повернення",IF(OR(NOT(ISNUMBER(D21)),NOT(ISNUMBER(E21))),"Перевірте факт",IF(OR(D21&lt;0,E21&lt;0,D21&gt;1000000000,E21&gt;1000000000,ROUND(D21,2)&lt;&gt;D21,ROUND(E21,2)&lt;&gt;E21),"Перевірте факт","Факт готовий")))))</x:f>
      </x:c>
      <x:c r="I21" s="17" t="str">
        <x:f>IF(H21="Факт готовий",ROUND(D21-E21,2),"")</x:f>
      </x:c>
      <x:c r="J21" s="17" t="str">
        <x:f>IF(AND(G21="План готовий",H21="Факт готовий"),ROUND(I21-C21,2),"")</x:f>
      </x:c>
      <x:c r="K21" s="14"/>
    </x:row>
    <x:row r="22" ht="38" customHeight="1">
      <x:c r="A22" s="14"/>
      <x:c r="B22" s="14"/>
      <x:c r="C22" s="16"/>
      <x:c r="D22" s="16"/>
      <x:c r="E22" s="16"/>
      <x:c r="F22" s="15" t="str">
        <x:f>IF(COUNTA(A22:E22,K22)=0,"",IF($D$4&lt;&gt;"Готово","Перевірте період",IF(OR(NOT(ISTEXT(A22)),LEN(TRIM(A22))=0),"Вкажіть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статтю",IF(OR(B22&lt;&gt;TRIM(B22),OR(ISNUMBER(FIND("~",B22)),ISNUMBER(FIND("*",B22)),ISNUMBER(FIND("?",B22)),ISNUMBER(FIND("&lt;",B22)),ISNUMBER(FIND("&gt;",B22)),ISNUMBER(FIND("=",B22)))),"Перевірте назву статті",IF(COUNTIF($B$13:$B$62,"="&amp;B22)&gt;1,"Стаття повторюється","Поля коректні")))))))))</x:f>
      </x:c>
      <x:c r="G22" s="15" t="str">
        <x:f>IF(F22&lt;&gt;"Поля коректні","",IF(LEN(C22)=0,"Вкажіть план",IF(NOT(ISNUMBER(C22)),"Перевірте план",IF(OR(ABS(C22)&gt;1000000000,ROUND(C22,2)&lt;&gt;C22),"Перевірте план","План готовий"))))</x:f>
      </x:c>
      <x:c r="H22" s="15" t="str">
        <x:f>IF(F22&lt;&gt;"Поля коректні","",IF($B$6&lt;$B$4,IF(COUNTA(D22:E22)&gt;0,"Факт до початку","Період не настав"),IF(OR(LEN(D22)=0,LEN(E22)=0),"Вкажіть факт і повернення",IF(OR(NOT(ISNUMBER(D22)),NOT(ISNUMBER(E22))),"Перевірте факт",IF(OR(D22&lt;0,E22&lt;0,D22&gt;1000000000,E22&gt;1000000000,ROUND(D22,2)&lt;&gt;D22,ROUND(E22,2)&lt;&gt;E22),"Перевірте факт","Факт готовий")))))</x:f>
      </x:c>
      <x:c r="I22" s="17" t="str">
        <x:f>IF(H22="Факт готовий",ROUND(D22-E22,2),"")</x:f>
      </x:c>
      <x:c r="J22" s="17" t="str">
        <x:f>IF(AND(G22="План готовий",H22="Факт готовий"),ROUND(I22-C22,2),"")</x:f>
      </x:c>
      <x:c r="K22" s="14"/>
    </x:row>
    <x:row r="23" ht="38" customHeight="1">
      <x:c r="A23" s="14"/>
      <x:c r="B23" s="14"/>
      <x:c r="C23" s="16"/>
      <x:c r="D23" s="16"/>
      <x:c r="E23" s="16"/>
      <x:c r="F23" s="15" t="str">
        <x:f>IF(COUNTA(A23:E23,K23)=0,"",IF($D$4&lt;&gt;"Готово","Перевірте період",IF(OR(NOT(ISTEXT(A23)),LEN(TRIM(A23))=0),"Вкажіть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статтю",IF(OR(B23&lt;&gt;TRIM(B23),OR(ISNUMBER(FIND("~",B23)),ISNUMBER(FIND("*",B23)),ISNUMBER(FIND("?",B23)),ISNUMBER(FIND("&lt;",B23)),ISNUMBER(FIND("&gt;",B23)),ISNUMBER(FIND("=",B23)))),"Перевірте назву статті",IF(COUNTIF($B$13:$B$62,"="&amp;B23)&gt;1,"Стаття повторюється","Поля коректні")))))))))</x:f>
      </x:c>
      <x:c r="G23" s="15" t="str">
        <x:f>IF(F23&lt;&gt;"Поля коректні","",IF(LEN(C23)=0,"Вкажіть план",IF(NOT(ISNUMBER(C23)),"Перевірте план",IF(OR(ABS(C23)&gt;1000000000,ROUND(C23,2)&lt;&gt;C23),"Перевірте план","План готовий"))))</x:f>
      </x:c>
      <x:c r="H23" s="15" t="str">
        <x:f>IF(F23&lt;&gt;"Поля коректні","",IF($B$6&lt;$B$4,IF(COUNTA(D23:E23)&gt;0,"Факт до початку","Період не настав"),IF(OR(LEN(D23)=0,LEN(E23)=0),"Вкажіть факт і повернення",IF(OR(NOT(ISNUMBER(D23)),NOT(ISNUMBER(E23))),"Перевірте факт",IF(OR(D23&lt;0,E23&lt;0,D23&gt;1000000000,E23&gt;1000000000,ROUND(D23,2)&lt;&gt;D23,ROUND(E23,2)&lt;&gt;E23),"Перевірте факт","Факт готовий")))))</x:f>
      </x:c>
      <x:c r="I23" s="17" t="str">
        <x:f>IF(H23="Факт готовий",ROUND(D23-E23,2),"")</x:f>
      </x:c>
      <x:c r="J23" s="17" t="str">
        <x:f>IF(AND(G23="План готовий",H23="Факт готовий"),ROUND(I23-C23,2),"")</x:f>
      </x:c>
      <x:c r="K23" s="14"/>
    </x:row>
    <x:row r="24" ht="38" customHeight="1">
      <x:c r="A24" s="14"/>
      <x:c r="B24" s="14"/>
      <x:c r="C24" s="16"/>
      <x:c r="D24" s="16"/>
      <x:c r="E24" s="16"/>
      <x:c r="F24" s="15" t="str">
        <x:f>IF(COUNTA(A24:E24,K24)=0,"",IF($D$4&lt;&gt;"Готово","Перевірте період",IF(OR(NOT(ISTEXT(A24)),LEN(TRIM(A24))=0),"Вкажіть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статтю",IF(OR(B24&lt;&gt;TRIM(B24),OR(ISNUMBER(FIND("~",B24)),ISNUMBER(FIND("*",B24)),ISNUMBER(FIND("?",B24)),ISNUMBER(FIND("&lt;",B24)),ISNUMBER(FIND("&gt;",B24)),ISNUMBER(FIND("=",B24)))),"Перевірте назву статті",IF(COUNTIF($B$13:$B$62,"="&amp;B24)&gt;1,"Стаття повторюється","Поля коректні")))))))))</x:f>
      </x:c>
      <x:c r="G24" s="15" t="str">
        <x:f>IF(F24&lt;&gt;"Поля коректні","",IF(LEN(C24)=0,"Вкажіть план",IF(NOT(ISNUMBER(C24)),"Перевірте план",IF(OR(ABS(C24)&gt;1000000000,ROUND(C24,2)&lt;&gt;C24),"Перевірте план","План готовий"))))</x:f>
      </x:c>
      <x:c r="H24" s="15" t="str">
        <x:f>IF(F24&lt;&gt;"Поля коректні","",IF($B$6&lt;$B$4,IF(COUNTA(D24:E24)&gt;0,"Факт до початку","Період не настав"),IF(OR(LEN(D24)=0,LEN(E24)=0),"Вкажіть факт і повернення",IF(OR(NOT(ISNUMBER(D24)),NOT(ISNUMBER(E24))),"Перевірте факт",IF(OR(D24&lt;0,E24&lt;0,D24&gt;1000000000,E24&gt;1000000000,ROUND(D24,2)&lt;&gt;D24,ROUND(E24,2)&lt;&gt;E24),"Перевірте факт","Факт готовий")))))</x:f>
      </x:c>
      <x:c r="I24" s="17" t="str">
        <x:f>IF(H24="Факт готовий",ROUND(D24-E24,2),"")</x:f>
      </x:c>
      <x:c r="J24" s="17" t="str">
        <x:f>IF(AND(G24="План готовий",H24="Факт готовий"),ROUND(I24-C24,2),"")</x:f>
      </x:c>
      <x:c r="K24" s="14"/>
    </x:row>
    <x:row r="25" ht="38" customHeight="1">
      <x:c r="A25" s="14"/>
      <x:c r="B25" s="14"/>
      <x:c r="C25" s="16"/>
      <x:c r="D25" s="16"/>
      <x:c r="E25" s="16"/>
      <x:c r="F25" s="15" t="str">
        <x:f>IF(COUNTA(A25:E25,K25)=0,"",IF($D$4&lt;&gt;"Готово","Перевірте період",IF(OR(NOT(ISTEXT(A25)),LEN(TRIM(A25))=0),"Вкажіть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статтю",IF(OR(B25&lt;&gt;TRIM(B25),OR(ISNUMBER(FIND("~",B25)),ISNUMBER(FIND("*",B25)),ISNUMBER(FIND("?",B25)),ISNUMBER(FIND("&lt;",B25)),ISNUMBER(FIND("&gt;",B25)),ISNUMBER(FIND("=",B25)))),"Перевірте назву статті",IF(COUNTIF($B$13:$B$62,"="&amp;B25)&gt;1,"Стаття повторюється","Поля коректні")))))))))</x:f>
      </x:c>
      <x:c r="G25" s="15" t="str">
        <x:f>IF(F25&lt;&gt;"Поля коректні","",IF(LEN(C25)=0,"Вкажіть план",IF(NOT(ISNUMBER(C25)),"Перевірте план",IF(OR(ABS(C25)&gt;1000000000,ROUND(C25,2)&lt;&gt;C25),"Перевірте план","План готовий"))))</x:f>
      </x:c>
      <x:c r="H25" s="15" t="str">
        <x:f>IF(F25&lt;&gt;"Поля коректні","",IF($B$6&lt;$B$4,IF(COUNTA(D25:E25)&gt;0,"Факт до початку","Період не настав"),IF(OR(LEN(D25)=0,LEN(E25)=0),"Вкажіть факт і повернення",IF(OR(NOT(ISNUMBER(D25)),NOT(ISNUMBER(E25))),"Перевірте факт",IF(OR(D25&lt;0,E25&lt;0,D25&gt;1000000000,E25&gt;1000000000,ROUND(D25,2)&lt;&gt;D25,ROUND(E25,2)&lt;&gt;E25),"Перевірте факт","Факт готовий")))))</x:f>
      </x:c>
      <x:c r="I25" s="17" t="str">
        <x:f>IF(H25="Факт готовий",ROUND(D25-E25,2),"")</x:f>
      </x:c>
      <x:c r="J25" s="17" t="str">
        <x:f>IF(AND(G25="План готовий",H25="Факт готовий"),ROUND(I25-C25,2),"")</x:f>
      </x:c>
      <x:c r="K25" s="14"/>
    </x:row>
    <x:row r="26" ht="38" customHeight="1">
      <x:c r="A26" s="14"/>
      <x:c r="B26" s="14"/>
      <x:c r="C26" s="16"/>
      <x:c r="D26" s="16"/>
      <x:c r="E26" s="16"/>
      <x:c r="F26" s="15" t="str">
        <x:f>IF(COUNTA(A26:E26,K26)=0,"",IF($D$4&lt;&gt;"Готово","Перевірте період",IF(OR(NOT(ISTEXT(A26)),LEN(TRIM(A26))=0),"Вкажіть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статтю",IF(OR(B26&lt;&gt;TRIM(B26),OR(ISNUMBER(FIND("~",B26)),ISNUMBER(FIND("*",B26)),ISNUMBER(FIND("?",B26)),ISNUMBER(FIND("&lt;",B26)),ISNUMBER(FIND("&gt;",B26)),ISNUMBER(FIND("=",B26)))),"Перевірте назву статті",IF(COUNTIF($B$13:$B$62,"="&amp;B26)&gt;1,"Стаття повторюється","Поля коректні")))))))))</x:f>
      </x:c>
      <x:c r="G26" s="15" t="str">
        <x:f>IF(F26&lt;&gt;"Поля коректні","",IF(LEN(C26)=0,"Вкажіть план",IF(NOT(ISNUMBER(C26)),"Перевірте план",IF(OR(ABS(C26)&gt;1000000000,ROUND(C26,2)&lt;&gt;C26),"Перевірте план","План готовий"))))</x:f>
      </x:c>
      <x:c r="H26" s="15" t="str">
        <x:f>IF(F26&lt;&gt;"Поля коректні","",IF($B$6&lt;$B$4,IF(COUNTA(D26:E26)&gt;0,"Факт до початку","Період не настав"),IF(OR(LEN(D26)=0,LEN(E26)=0),"Вкажіть факт і повернення",IF(OR(NOT(ISNUMBER(D26)),NOT(ISNUMBER(E26))),"Перевірте факт",IF(OR(D26&lt;0,E26&lt;0,D26&gt;1000000000,E26&gt;1000000000,ROUND(D26,2)&lt;&gt;D26,ROUND(E26,2)&lt;&gt;E26),"Перевірте факт","Факт готовий")))))</x:f>
      </x:c>
      <x:c r="I26" s="17" t="str">
        <x:f>IF(H26="Факт готовий",ROUND(D26-E26,2),"")</x:f>
      </x:c>
      <x:c r="J26" s="17" t="str">
        <x:f>IF(AND(G26="План готовий",H26="Факт готовий"),ROUND(I26-C26,2),"")</x:f>
      </x:c>
      <x:c r="K26" s="14"/>
    </x:row>
    <x:row r="27" ht="38" customHeight="1">
      <x:c r="A27" s="14"/>
      <x:c r="B27" s="14"/>
      <x:c r="C27" s="16"/>
      <x:c r="D27" s="16"/>
      <x:c r="E27" s="16"/>
      <x:c r="F27" s="15" t="str">
        <x:f>IF(COUNTA(A27:E27,K27)=0,"",IF($D$4&lt;&gt;"Готово","Перевірте період",IF(OR(NOT(ISTEXT(A27)),LEN(TRIM(A27))=0),"Вкажіть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статтю",IF(OR(B27&lt;&gt;TRIM(B27),OR(ISNUMBER(FIND("~",B27)),ISNUMBER(FIND("*",B27)),ISNUMBER(FIND("?",B27)),ISNUMBER(FIND("&lt;",B27)),ISNUMBER(FIND("&gt;",B27)),ISNUMBER(FIND("=",B27)))),"Перевірте назву статті",IF(COUNTIF($B$13:$B$62,"="&amp;B27)&gt;1,"Стаття повторюється","Поля коректні")))))))))</x:f>
      </x:c>
      <x:c r="G27" s="15" t="str">
        <x:f>IF(F27&lt;&gt;"Поля коректні","",IF(LEN(C27)=0,"Вкажіть план",IF(NOT(ISNUMBER(C27)),"Перевірте план",IF(OR(ABS(C27)&gt;1000000000,ROUND(C27,2)&lt;&gt;C27),"Перевірте план","План готовий"))))</x:f>
      </x:c>
      <x:c r="H27" s="15" t="str">
        <x:f>IF(F27&lt;&gt;"Поля коректні","",IF($B$6&lt;$B$4,IF(COUNTA(D27:E27)&gt;0,"Факт до початку","Період не настав"),IF(OR(LEN(D27)=0,LEN(E27)=0),"Вкажіть факт і повернення",IF(OR(NOT(ISNUMBER(D27)),NOT(ISNUMBER(E27))),"Перевірте факт",IF(OR(D27&lt;0,E27&lt;0,D27&gt;1000000000,E27&gt;1000000000,ROUND(D27,2)&lt;&gt;D27,ROUND(E27,2)&lt;&gt;E27),"Перевірте факт","Факт готовий")))))</x:f>
      </x:c>
      <x:c r="I27" s="17" t="str">
        <x:f>IF(H27="Факт готовий",ROUND(D27-E27,2),"")</x:f>
      </x:c>
      <x:c r="J27" s="17" t="str">
        <x:f>IF(AND(G27="План готовий",H27="Факт готовий"),ROUND(I27-C27,2),"")</x:f>
      </x:c>
      <x:c r="K27" s="14"/>
    </x:row>
    <x:row r="28" ht="38" customHeight="1">
      <x:c r="A28" s="14"/>
      <x:c r="B28" s="14"/>
      <x:c r="C28" s="16"/>
      <x:c r="D28" s="16"/>
      <x:c r="E28" s="16"/>
      <x:c r="F28" s="15" t="str">
        <x:f>IF(COUNTA(A28:E28,K28)=0,"",IF($D$4&lt;&gt;"Готово","Перевірте період",IF(OR(NOT(ISTEXT(A28)),LEN(TRIM(A28))=0),"Вкажіть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статтю",IF(OR(B28&lt;&gt;TRIM(B28),OR(ISNUMBER(FIND("~",B28)),ISNUMBER(FIND("*",B28)),ISNUMBER(FIND("?",B28)),ISNUMBER(FIND("&lt;",B28)),ISNUMBER(FIND("&gt;",B28)),ISNUMBER(FIND("=",B28)))),"Перевірте назву статті",IF(COUNTIF($B$13:$B$62,"="&amp;B28)&gt;1,"Стаття повторюється","Поля коректні")))))))))</x:f>
      </x:c>
      <x:c r="G28" s="15" t="str">
        <x:f>IF(F28&lt;&gt;"Поля коректні","",IF(LEN(C28)=0,"Вкажіть план",IF(NOT(ISNUMBER(C28)),"Перевірте план",IF(OR(ABS(C28)&gt;1000000000,ROUND(C28,2)&lt;&gt;C28),"Перевірте план","План готовий"))))</x:f>
      </x:c>
      <x:c r="H28" s="15" t="str">
        <x:f>IF(F28&lt;&gt;"Поля коректні","",IF($B$6&lt;$B$4,IF(COUNTA(D28:E28)&gt;0,"Факт до початку","Період не настав"),IF(OR(LEN(D28)=0,LEN(E28)=0),"Вкажіть факт і повернення",IF(OR(NOT(ISNUMBER(D28)),NOT(ISNUMBER(E28))),"Перевірте факт",IF(OR(D28&lt;0,E28&lt;0,D28&gt;1000000000,E28&gt;1000000000,ROUND(D28,2)&lt;&gt;D28,ROUND(E28,2)&lt;&gt;E28),"Перевірте факт","Факт готовий")))))</x:f>
      </x:c>
      <x:c r="I28" s="17" t="str">
        <x:f>IF(H28="Факт готовий",ROUND(D28-E28,2),"")</x:f>
      </x:c>
      <x:c r="J28" s="17" t="str">
        <x:f>IF(AND(G28="План готовий",H28="Факт готовий"),ROUND(I28-C28,2),"")</x:f>
      </x:c>
      <x:c r="K28" s="14"/>
    </x:row>
    <x:row r="29" ht="38" customHeight="1">
      <x:c r="A29" s="14"/>
      <x:c r="B29" s="14"/>
      <x:c r="C29" s="16"/>
      <x:c r="D29" s="16"/>
      <x:c r="E29" s="16"/>
      <x:c r="F29" s="15" t="str">
        <x:f>IF(COUNTA(A29:E29,K29)=0,"",IF($D$4&lt;&gt;"Готово","Перевірте період",IF(OR(NOT(ISTEXT(A29)),LEN(TRIM(A29))=0),"Вкажіть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статтю",IF(OR(B29&lt;&gt;TRIM(B29),OR(ISNUMBER(FIND("~",B29)),ISNUMBER(FIND("*",B29)),ISNUMBER(FIND("?",B29)),ISNUMBER(FIND("&lt;",B29)),ISNUMBER(FIND("&gt;",B29)),ISNUMBER(FIND("=",B29)))),"Перевірте назву статті",IF(COUNTIF($B$13:$B$62,"="&amp;B29)&gt;1,"Стаття повторюється","Поля коректні")))))))))</x:f>
      </x:c>
      <x:c r="G29" s="15" t="str">
        <x:f>IF(F29&lt;&gt;"Поля коректні","",IF(LEN(C29)=0,"Вкажіть план",IF(NOT(ISNUMBER(C29)),"Перевірте план",IF(OR(ABS(C29)&gt;1000000000,ROUND(C29,2)&lt;&gt;C29),"Перевірте план","План готовий"))))</x:f>
      </x:c>
      <x:c r="H29" s="15" t="str">
        <x:f>IF(F29&lt;&gt;"Поля коректні","",IF($B$6&lt;$B$4,IF(COUNTA(D29:E29)&gt;0,"Факт до початку","Період не настав"),IF(OR(LEN(D29)=0,LEN(E29)=0),"Вкажіть факт і повернення",IF(OR(NOT(ISNUMBER(D29)),NOT(ISNUMBER(E29))),"Перевірте факт",IF(OR(D29&lt;0,E29&lt;0,D29&gt;1000000000,E29&gt;1000000000,ROUND(D29,2)&lt;&gt;D29,ROUND(E29,2)&lt;&gt;E29),"Перевірте факт","Факт готовий")))))</x:f>
      </x:c>
      <x:c r="I29" s="17" t="str">
        <x:f>IF(H29="Факт готовий",ROUND(D29-E29,2),"")</x:f>
      </x:c>
      <x:c r="J29" s="17" t="str">
        <x:f>IF(AND(G29="План готовий",H29="Факт готовий"),ROUND(I29-C29,2),"")</x:f>
      </x:c>
      <x:c r="K29" s="14"/>
    </x:row>
    <x:row r="30" ht="38" customHeight="1">
      <x:c r="A30" s="14"/>
      <x:c r="B30" s="14"/>
      <x:c r="C30" s="16"/>
      <x:c r="D30" s="16"/>
      <x:c r="E30" s="16"/>
      <x:c r="F30" s="15" t="str">
        <x:f>IF(COUNTA(A30:E30,K30)=0,"",IF($D$4&lt;&gt;"Готово","Перевірте період",IF(OR(NOT(ISTEXT(A30)),LEN(TRIM(A30))=0),"Вкажіть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статтю",IF(OR(B30&lt;&gt;TRIM(B30),OR(ISNUMBER(FIND("~",B30)),ISNUMBER(FIND("*",B30)),ISNUMBER(FIND("?",B30)),ISNUMBER(FIND("&lt;",B30)),ISNUMBER(FIND("&gt;",B30)),ISNUMBER(FIND("=",B30)))),"Перевірте назву статті",IF(COUNTIF($B$13:$B$62,"="&amp;B30)&gt;1,"Стаття повторюється","Поля коректні")))))))))</x:f>
      </x:c>
      <x:c r="G30" s="15" t="str">
        <x:f>IF(F30&lt;&gt;"Поля коректні","",IF(LEN(C30)=0,"Вкажіть план",IF(NOT(ISNUMBER(C30)),"Перевірте план",IF(OR(ABS(C30)&gt;1000000000,ROUND(C30,2)&lt;&gt;C30),"Перевірте план","План готовий"))))</x:f>
      </x:c>
      <x:c r="H30" s="15" t="str">
        <x:f>IF(F30&lt;&gt;"Поля коректні","",IF($B$6&lt;$B$4,IF(COUNTA(D30:E30)&gt;0,"Факт до початку","Період не настав"),IF(OR(LEN(D30)=0,LEN(E30)=0),"Вкажіть факт і повернення",IF(OR(NOT(ISNUMBER(D30)),NOT(ISNUMBER(E30))),"Перевірте факт",IF(OR(D30&lt;0,E30&lt;0,D30&gt;1000000000,E30&gt;1000000000,ROUND(D30,2)&lt;&gt;D30,ROUND(E30,2)&lt;&gt;E30),"Перевірте факт","Факт готовий")))))</x:f>
      </x:c>
      <x:c r="I30" s="17" t="str">
        <x:f>IF(H30="Факт готовий",ROUND(D30-E30,2),"")</x:f>
      </x:c>
      <x:c r="J30" s="17" t="str">
        <x:f>IF(AND(G30="План готовий",H30="Факт готовий"),ROUND(I30-C30,2),"")</x:f>
      </x:c>
      <x:c r="K30" s="14"/>
    </x:row>
    <x:row r="31" ht="38" customHeight="1">
      <x:c r="A31" s="14"/>
      <x:c r="B31" s="14"/>
      <x:c r="C31" s="16"/>
      <x:c r="D31" s="16"/>
      <x:c r="E31" s="16"/>
      <x:c r="F31" s="15" t="str">
        <x:f>IF(COUNTA(A31:E31,K31)=0,"",IF($D$4&lt;&gt;"Готово","Перевірте період",IF(OR(NOT(ISTEXT(A31)),LEN(TRIM(A31))=0),"Вкажіть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статтю",IF(OR(B31&lt;&gt;TRIM(B31),OR(ISNUMBER(FIND("~",B31)),ISNUMBER(FIND("*",B31)),ISNUMBER(FIND("?",B31)),ISNUMBER(FIND("&lt;",B31)),ISNUMBER(FIND("&gt;",B31)),ISNUMBER(FIND("=",B31)))),"Перевірте назву статті",IF(COUNTIF($B$13:$B$62,"="&amp;B31)&gt;1,"Стаття повторюється","Поля коректні")))))))))</x:f>
      </x:c>
      <x:c r="G31" s="15" t="str">
        <x:f>IF(F31&lt;&gt;"Поля коректні","",IF(LEN(C31)=0,"Вкажіть план",IF(NOT(ISNUMBER(C31)),"Перевірте план",IF(OR(ABS(C31)&gt;1000000000,ROUND(C31,2)&lt;&gt;C31),"Перевірте план","План готовий"))))</x:f>
      </x:c>
      <x:c r="H31" s="15" t="str">
        <x:f>IF(F31&lt;&gt;"Поля коректні","",IF($B$6&lt;$B$4,IF(COUNTA(D31:E31)&gt;0,"Факт до початку","Період не настав"),IF(OR(LEN(D31)=0,LEN(E31)=0),"Вкажіть факт і повернення",IF(OR(NOT(ISNUMBER(D31)),NOT(ISNUMBER(E31))),"Перевірте факт",IF(OR(D31&lt;0,E31&lt;0,D31&gt;1000000000,E31&gt;1000000000,ROUND(D31,2)&lt;&gt;D31,ROUND(E31,2)&lt;&gt;E31),"Перевірте факт","Факт готовий")))))</x:f>
      </x:c>
      <x:c r="I31" s="17" t="str">
        <x:f>IF(H31="Факт готовий",ROUND(D31-E31,2),"")</x:f>
      </x:c>
      <x:c r="J31" s="17" t="str">
        <x:f>IF(AND(G31="План готовий",H31="Факт готовий"),ROUND(I31-C31,2),"")</x:f>
      </x:c>
      <x:c r="K31" s="14"/>
    </x:row>
    <x:row r="32" ht="38" customHeight="1">
      <x:c r="A32" s="14"/>
      <x:c r="B32" s="14"/>
      <x:c r="C32" s="16"/>
      <x:c r="D32" s="16"/>
      <x:c r="E32" s="16"/>
      <x:c r="F32" s="15" t="str">
        <x:f>IF(COUNTA(A32:E32,K32)=0,"",IF($D$4&lt;&gt;"Готово","Перевірте період",IF(OR(NOT(ISTEXT(A32)),LEN(TRIM(A32))=0),"Вкажіть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статтю",IF(OR(B32&lt;&gt;TRIM(B32),OR(ISNUMBER(FIND("~",B32)),ISNUMBER(FIND("*",B32)),ISNUMBER(FIND("?",B32)),ISNUMBER(FIND("&lt;",B32)),ISNUMBER(FIND("&gt;",B32)),ISNUMBER(FIND("=",B32)))),"Перевірте назву статті",IF(COUNTIF($B$13:$B$62,"="&amp;B32)&gt;1,"Стаття повторюється","Поля коректні")))))))))</x:f>
      </x:c>
      <x:c r="G32" s="15" t="str">
        <x:f>IF(F32&lt;&gt;"Поля коректні","",IF(LEN(C32)=0,"Вкажіть план",IF(NOT(ISNUMBER(C32)),"Перевірте план",IF(OR(ABS(C32)&gt;1000000000,ROUND(C32,2)&lt;&gt;C32),"Перевірте план","План готовий"))))</x:f>
      </x:c>
      <x:c r="H32" s="15" t="str">
        <x:f>IF(F32&lt;&gt;"Поля коректні","",IF($B$6&lt;$B$4,IF(COUNTA(D32:E32)&gt;0,"Факт до початку","Період не настав"),IF(OR(LEN(D32)=0,LEN(E32)=0),"Вкажіть факт і повернення",IF(OR(NOT(ISNUMBER(D32)),NOT(ISNUMBER(E32))),"Перевірте факт",IF(OR(D32&lt;0,E32&lt;0,D32&gt;1000000000,E32&gt;1000000000,ROUND(D32,2)&lt;&gt;D32,ROUND(E32,2)&lt;&gt;E32),"Перевірте факт","Факт готовий")))))</x:f>
      </x:c>
      <x:c r="I32" s="17" t="str">
        <x:f>IF(H32="Факт готовий",ROUND(D32-E32,2),"")</x:f>
      </x:c>
      <x:c r="J32" s="17" t="str">
        <x:f>IF(AND(G32="План готовий",H32="Факт готовий"),ROUND(I32-C32,2),"")</x:f>
      </x:c>
      <x:c r="K32" s="14"/>
    </x:row>
    <x:row r="33" ht="38" customHeight="1">
      <x:c r="A33" s="14"/>
      <x:c r="B33" s="14"/>
      <x:c r="C33" s="16"/>
      <x:c r="D33" s="16"/>
      <x:c r="E33" s="16"/>
      <x:c r="F33" s="15" t="str">
        <x:f>IF(COUNTA(A33:E33,K33)=0,"",IF($D$4&lt;&gt;"Готово","Перевірте період",IF(OR(NOT(ISTEXT(A33)),LEN(TRIM(A33))=0),"Вкажіть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статтю",IF(OR(B33&lt;&gt;TRIM(B33),OR(ISNUMBER(FIND("~",B33)),ISNUMBER(FIND("*",B33)),ISNUMBER(FIND("?",B33)),ISNUMBER(FIND("&lt;",B33)),ISNUMBER(FIND("&gt;",B33)),ISNUMBER(FIND("=",B33)))),"Перевірте назву статті",IF(COUNTIF($B$13:$B$62,"="&amp;B33)&gt;1,"Стаття повторюється","Поля коректні")))))))))</x:f>
      </x:c>
      <x:c r="G33" s="15" t="str">
        <x:f>IF(F33&lt;&gt;"Поля коректні","",IF(LEN(C33)=0,"Вкажіть план",IF(NOT(ISNUMBER(C33)),"Перевірте план",IF(OR(ABS(C33)&gt;1000000000,ROUND(C33,2)&lt;&gt;C33),"Перевірте план","План готовий"))))</x:f>
      </x:c>
      <x:c r="H33" s="15" t="str">
        <x:f>IF(F33&lt;&gt;"Поля коректні","",IF($B$6&lt;$B$4,IF(COUNTA(D33:E33)&gt;0,"Факт до початку","Період не настав"),IF(OR(LEN(D33)=0,LEN(E33)=0),"Вкажіть факт і повернення",IF(OR(NOT(ISNUMBER(D33)),NOT(ISNUMBER(E33))),"Перевірте факт",IF(OR(D33&lt;0,E33&lt;0,D33&gt;1000000000,E33&gt;1000000000,ROUND(D33,2)&lt;&gt;D33,ROUND(E33,2)&lt;&gt;E33),"Перевірте факт","Факт готовий")))))</x:f>
      </x:c>
      <x:c r="I33" s="17" t="str">
        <x:f>IF(H33="Факт готовий",ROUND(D33-E33,2),"")</x:f>
      </x:c>
      <x:c r="J33" s="17" t="str">
        <x:f>IF(AND(G33="План готовий",H33="Факт готовий"),ROUND(I33-C33,2),"")</x:f>
      </x:c>
      <x:c r="K33" s="14"/>
    </x:row>
    <x:row r="34" ht="38" customHeight="1">
      <x:c r="A34" s="14"/>
      <x:c r="B34" s="14"/>
      <x:c r="C34" s="16"/>
      <x:c r="D34" s="16"/>
      <x:c r="E34" s="16"/>
      <x:c r="F34" s="15" t="str">
        <x:f>IF(COUNTA(A34:E34,K34)=0,"",IF($D$4&lt;&gt;"Готово","Перевірте період",IF(OR(NOT(ISTEXT(A34)),LEN(TRIM(A34))=0),"Вкажіть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статтю",IF(OR(B34&lt;&gt;TRIM(B34),OR(ISNUMBER(FIND("~",B34)),ISNUMBER(FIND("*",B34)),ISNUMBER(FIND("?",B34)),ISNUMBER(FIND("&lt;",B34)),ISNUMBER(FIND("&gt;",B34)),ISNUMBER(FIND("=",B34)))),"Перевірте назву статті",IF(COUNTIF($B$13:$B$62,"="&amp;B34)&gt;1,"Стаття повторюється","Поля коректні")))))))))</x:f>
      </x:c>
      <x:c r="G34" s="15" t="str">
        <x:f>IF(F34&lt;&gt;"Поля коректні","",IF(LEN(C34)=0,"Вкажіть план",IF(NOT(ISNUMBER(C34)),"Перевірте план",IF(OR(ABS(C34)&gt;1000000000,ROUND(C34,2)&lt;&gt;C34),"Перевірте план","План готовий"))))</x:f>
      </x:c>
      <x:c r="H34" s="15" t="str">
        <x:f>IF(F34&lt;&gt;"Поля коректні","",IF($B$6&lt;$B$4,IF(COUNTA(D34:E34)&gt;0,"Факт до початку","Період не настав"),IF(OR(LEN(D34)=0,LEN(E34)=0),"Вкажіть факт і повернення",IF(OR(NOT(ISNUMBER(D34)),NOT(ISNUMBER(E34))),"Перевірте факт",IF(OR(D34&lt;0,E34&lt;0,D34&gt;1000000000,E34&gt;1000000000,ROUND(D34,2)&lt;&gt;D34,ROUND(E34,2)&lt;&gt;E34),"Перевірте факт","Факт готовий")))))</x:f>
      </x:c>
      <x:c r="I34" s="17" t="str">
        <x:f>IF(H34="Факт готовий",ROUND(D34-E34,2),"")</x:f>
      </x:c>
      <x:c r="J34" s="17" t="str">
        <x:f>IF(AND(G34="План готовий",H34="Факт готовий"),ROUND(I34-C34,2),"")</x:f>
      </x:c>
      <x:c r="K34" s="14"/>
    </x:row>
    <x:row r="35" ht="38" customHeight="1">
      <x:c r="A35" s="14"/>
      <x:c r="B35" s="14"/>
      <x:c r="C35" s="16"/>
      <x:c r="D35" s="16"/>
      <x:c r="E35" s="16"/>
      <x:c r="F35" s="15" t="str">
        <x:f>IF(COUNTA(A35:E35,K35)=0,"",IF($D$4&lt;&gt;"Готово","Перевірте період",IF(OR(NOT(ISTEXT(A35)),LEN(TRIM(A35))=0),"Вкажіть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статтю",IF(OR(B35&lt;&gt;TRIM(B35),OR(ISNUMBER(FIND("~",B35)),ISNUMBER(FIND("*",B35)),ISNUMBER(FIND("?",B35)),ISNUMBER(FIND("&lt;",B35)),ISNUMBER(FIND("&gt;",B35)),ISNUMBER(FIND("=",B35)))),"Перевірте назву статті",IF(COUNTIF($B$13:$B$62,"="&amp;B35)&gt;1,"Стаття повторюється","Поля коректні")))))))))</x:f>
      </x:c>
      <x:c r="G35" s="15" t="str">
        <x:f>IF(F35&lt;&gt;"Поля коректні","",IF(LEN(C35)=0,"Вкажіть план",IF(NOT(ISNUMBER(C35)),"Перевірте план",IF(OR(ABS(C35)&gt;1000000000,ROUND(C35,2)&lt;&gt;C35),"Перевірте план","План готовий"))))</x:f>
      </x:c>
      <x:c r="H35" s="15" t="str">
        <x:f>IF(F35&lt;&gt;"Поля коректні","",IF($B$6&lt;$B$4,IF(COUNTA(D35:E35)&gt;0,"Факт до початку","Період не настав"),IF(OR(LEN(D35)=0,LEN(E35)=0),"Вкажіть факт і повернення",IF(OR(NOT(ISNUMBER(D35)),NOT(ISNUMBER(E35))),"Перевірте факт",IF(OR(D35&lt;0,E35&lt;0,D35&gt;1000000000,E35&gt;1000000000,ROUND(D35,2)&lt;&gt;D35,ROUND(E35,2)&lt;&gt;E35),"Перевірте факт","Факт готовий")))))</x:f>
      </x:c>
      <x:c r="I35" s="17" t="str">
        <x:f>IF(H35="Факт готовий",ROUND(D35-E35,2),"")</x:f>
      </x:c>
      <x:c r="J35" s="17" t="str">
        <x:f>IF(AND(G35="План готовий",H35="Факт готовий"),ROUND(I35-C35,2),"")</x:f>
      </x:c>
      <x:c r="K35" s="14"/>
    </x:row>
    <x:row r="36" ht="38" customHeight="1">
      <x:c r="A36" s="14"/>
      <x:c r="B36" s="14"/>
      <x:c r="C36" s="16"/>
      <x:c r="D36" s="16"/>
      <x:c r="E36" s="16"/>
      <x:c r="F36" s="15" t="str">
        <x:f>IF(COUNTA(A36:E36,K36)=0,"",IF($D$4&lt;&gt;"Готово","Перевірте період",IF(OR(NOT(ISTEXT(A36)),LEN(TRIM(A36))=0),"Вкажіть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статтю",IF(OR(B36&lt;&gt;TRIM(B36),OR(ISNUMBER(FIND("~",B36)),ISNUMBER(FIND("*",B36)),ISNUMBER(FIND("?",B36)),ISNUMBER(FIND("&lt;",B36)),ISNUMBER(FIND("&gt;",B36)),ISNUMBER(FIND("=",B36)))),"Перевірте назву статті",IF(COUNTIF($B$13:$B$62,"="&amp;B36)&gt;1,"Стаття повторюється","Поля коректні")))))))))</x:f>
      </x:c>
      <x:c r="G36" s="15" t="str">
        <x:f>IF(F36&lt;&gt;"Поля коректні","",IF(LEN(C36)=0,"Вкажіть план",IF(NOT(ISNUMBER(C36)),"Перевірте план",IF(OR(ABS(C36)&gt;1000000000,ROUND(C36,2)&lt;&gt;C36),"Перевірте план","План готовий"))))</x:f>
      </x:c>
      <x:c r="H36" s="15" t="str">
        <x:f>IF(F36&lt;&gt;"Поля коректні","",IF($B$6&lt;$B$4,IF(COUNTA(D36:E36)&gt;0,"Факт до початку","Період не настав"),IF(OR(LEN(D36)=0,LEN(E36)=0),"Вкажіть факт і повернення",IF(OR(NOT(ISNUMBER(D36)),NOT(ISNUMBER(E36))),"Перевірте факт",IF(OR(D36&lt;0,E36&lt;0,D36&gt;1000000000,E36&gt;1000000000,ROUND(D36,2)&lt;&gt;D36,ROUND(E36,2)&lt;&gt;E36),"Перевірте факт","Факт готовий")))))</x:f>
      </x:c>
      <x:c r="I36" s="17" t="str">
        <x:f>IF(H36="Факт готовий",ROUND(D36-E36,2),"")</x:f>
      </x:c>
      <x:c r="J36" s="17" t="str">
        <x:f>IF(AND(G36="План готовий",H36="Факт готовий"),ROUND(I36-C36,2),"")</x:f>
      </x:c>
      <x:c r="K36" s="14"/>
    </x:row>
    <x:row r="37" ht="38" customHeight="1">
      <x:c r="A37" s="14"/>
      <x:c r="B37" s="14"/>
      <x:c r="C37" s="16"/>
      <x:c r="D37" s="16"/>
      <x:c r="E37" s="16"/>
      <x:c r="F37" s="15" t="str">
        <x:f>IF(COUNTA(A37:E37,K37)=0,"",IF($D$4&lt;&gt;"Готово","Перевірте період",IF(OR(NOT(ISTEXT(A37)),LEN(TRIM(A37))=0),"Вкажіть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статтю",IF(OR(B37&lt;&gt;TRIM(B37),OR(ISNUMBER(FIND("~",B37)),ISNUMBER(FIND("*",B37)),ISNUMBER(FIND("?",B37)),ISNUMBER(FIND("&lt;",B37)),ISNUMBER(FIND("&gt;",B37)),ISNUMBER(FIND("=",B37)))),"Перевірте назву статті",IF(COUNTIF($B$13:$B$62,"="&amp;B37)&gt;1,"Стаття повторюється","Поля коректні")))))))))</x:f>
      </x:c>
      <x:c r="G37" s="15" t="str">
        <x:f>IF(F37&lt;&gt;"Поля коректні","",IF(LEN(C37)=0,"Вкажіть план",IF(NOT(ISNUMBER(C37)),"Перевірте план",IF(OR(ABS(C37)&gt;1000000000,ROUND(C37,2)&lt;&gt;C37),"Перевірте план","План готовий"))))</x:f>
      </x:c>
      <x:c r="H37" s="15" t="str">
        <x:f>IF(F37&lt;&gt;"Поля коректні","",IF($B$6&lt;$B$4,IF(COUNTA(D37:E37)&gt;0,"Факт до початку","Період не настав"),IF(OR(LEN(D37)=0,LEN(E37)=0),"Вкажіть факт і повернення",IF(OR(NOT(ISNUMBER(D37)),NOT(ISNUMBER(E37))),"Перевірте факт",IF(OR(D37&lt;0,E37&lt;0,D37&gt;1000000000,E37&gt;1000000000,ROUND(D37,2)&lt;&gt;D37,ROUND(E37,2)&lt;&gt;E37),"Перевірте факт","Факт готовий")))))</x:f>
      </x:c>
      <x:c r="I37" s="17" t="str">
        <x:f>IF(H37="Факт готовий",ROUND(D37-E37,2),"")</x:f>
      </x:c>
      <x:c r="J37" s="17" t="str">
        <x:f>IF(AND(G37="План готовий",H37="Факт готовий"),ROUND(I37-C37,2),"")</x:f>
      </x:c>
      <x:c r="K37" s="14"/>
    </x:row>
    <x:row r="38" ht="38" customHeight="1">
      <x:c r="A38" s="14"/>
      <x:c r="B38" s="14"/>
      <x:c r="C38" s="16"/>
      <x:c r="D38" s="16"/>
      <x:c r="E38" s="16"/>
      <x:c r="F38" s="15" t="str">
        <x:f>IF(COUNTA(A38:E38,K38)=0,"",IF($D$4&lt;&gt;"Готово","Перевірте період",IF(OR(NOT(ISTEXT(A38)),LEN(TRIM(A38))=0),"Вкажіть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статтю",IF(OR(B38&lt;&gt;TRIM(B38),OR(ISNUMBER(FIND("~",B38)),ISNUMBER(FIND("*",B38)),ISNUMBER(FIND("?",B38)),ISNUMBER(FIND("&lt;",B38)),ISNUMBER(FIND("&gt;",B38)),ISNUMBER(FIND("=",B38)))),"Перевірте назву статті",IF(COUNTIF($B$13:$B$62,"="&amp;B38)&gt;1,"Стаття повторюється","Поля коректні")))))))))</x:f>
      </x:c>
      <x:c r="G38" s="15" t="str">
        <x:f>IF(F38&lt;&gt;"Поля коректні","",IF(LEN(C38)=0,"Вкажіть план",IF(NOT(ISNUMBER(C38)),"Перевірте план",IF(OR(ABS(C38)&gt;1000000000,ROUND(C38,2)&lt;&gt;C38),"Перевірте план","План готовий"))))</x:f>
      </x:c>
      <x:c r="H38" s="15" t="str">
        <x:f>IF(F38&lt;&gt;"Поля коректні","",IF($B$6&lt;$B$4,IF(COUNTA(D38:E38)&gt;0,"Факт до початку","Період не настав"),IF(OR(LEN(D38)=0,LEN(E38)=0),"Вкажіть факт і повернення",IF(OR(NOT(ISNUMBER(D38)),NOT(ISNUMBER(E38))),"Перевірте факт",IF(OR(D38&lt;0,E38&lt;0,D38&gt;1000000000,E38&gt;1000000000,ROUND(D38,2)&lt;&gt;D38,ROUND(E38,2)&lt;&gt;E38),"Перевірте факт","Факт готовий")))))</x:f>
      </x:c>
      <x:c r="I38" s="17" t="str">
        <x:f>IF(H38="Факт готовий",ROUND(D38-E38,2),"")</x:f>
      </x:c>
      <x:c r="J38" s="17" t="str">
        <x:f>IF(AND(G38="План готовий",H38="Факт готовий"),ROUND(I38-C38,2),"")</x:f>
      </x:c>
      <x:c r="K38" s="14"/>
    </x:row>
    <x:row r="39" ht="38" customHeight="1">
      <x:c r="A39" s="14"/>
      <x:c r="B39" s="14"/>
      <x:c r="C39" s="16"/>
      <x:c r="D39" s="16"/>
      <x:c r="E39" s="16"/>
      <x:c r="F39" s="15" t="str">
        <x:f>IF(COUNTA(A39:E39,K39)=0,"",IF($D$4&lt;&gt;"Готово","Перевірте період",IF(OR(NOT(ISTEXT(A39)),LEN(TRIM(A39))=0),"Вкажіть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статтю",IF(OR(B39&lt;&gt;TRIM(B39),OR(ISNUMBER(FIND("~",B39)),ISNUMBER(FIND("*",B39)),ISNUMBER(FIND("?",B39)),ISNUMBER(FIND("&lt;",B39)),ISNUMBER(FIND("&gt;",B39)),ISNUMBER(FIND("=",B39)))),"Перевірте назву статті",IF(COUNTIF($B$13:$B$62,"="&amp;B39)&gt;1,"Стаття повторюється","Поля коректні")))))))))</x:f>
      </x:c>
      <x:c r="G39" s="15" t="str">
        <x:f>IF(F39&lt;&gt;"Поля коректні","",IF(LEN(C39)=0,"Вкажіть план",IF(NOT(ISNUMBER(C39)),"Перевірте план",IF(OR(ABS(C39)&gt;1000000000,ROUND(C39,2)&lt;&gt;C39),"Перевірте план","План готовий"))))</x:f>
      </x:c>
      <x:c r="H39" s="15" t="str">
        <x:f>IF(F39&lt;&gt;"Поля коректні","",IF($B$6&lt;$B$4,IF(COUNTA(D39:E39)&gt;0,"Факт до початку","Період не настав"),IF(OR(LEN(D39)=0,LEN(E39)=0),"Вкажіть факт і повернення",IF(OR(NOT(ISNUMBER(D39)),NOT(ISNUMBER(E39))),"Перевірте факт",IF(OR(D39&lt;0,E39&lt;0,D39&gt;1000000000,E39&gt;1000000000,ROUND(D39,2)&lt;&gt;D39,ROUND(E39,2)&lt;&gt;E39),"Перевірте факт","Факт готовий")))))</x:f>
      </x:c>
      <x:c r="I39" s="17" t="str">
        <x:f>IF(H39="Факт готовий",ROUND(D39-E39,2),"")</x:f>
      </x:c>
      <x:c r="J39" s="17" t="str">
        <x:f>IF(AND(G39="План готовий",H39="Факт готовий"),ROUND(I39-C39,2),"")</x:f>
      </x:c>
      <x:c r="K39" s="14"/>
    </x:row>
    <x:row r="40" ht="38" customHeight="1">
      <x:c r="A40" s="14"/>
      <x:c r="B40" s="14"/>
      <x:c r="C40" s="16"/>
      <x:c r="D40" s="16"/>
      <x:c r="E40" s="16"/>
      <x:c r="F40" s="15" t="str">
        <x:f>IF(COUNTA(A40:E40,K40)=0,"",IF($D$4&lt;&gt;"Готово","Перевірте період",IF(OR(NOT(ISTEXT(A40)),LEN(TRIM(A40))=0),"Вкажіть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статтю",IF(OR(B40&lt;&gt;TRIM(B40),OR(ISNUMBER(FIND("~",B40)),ISNUMBER(FIND("*",B40)),ISNUMBER(FIND("?",B40)),ISNUMBER(FIND("&lt;",B40)),ISNUMBER(FIND("&gt;",B40)),ISNUMBER(FIND("=",B40)))),"Перевірте назву статті",IF(COUNTIF($B$13:$B$62,"="&amp;B40)&gt;1,"Стаття повторюється","Поля коректні")))))))))</x:f>
      </x:c>
      <x:c r="G40" s="15" t="str">
        <x:f>IF(F40&lt;&gt;"Поля коректні","",IF(LEN(C40)=0,"Вкажіть план",IF(NOT(ISNUMBER(C40)),"Перевірте план",IF(OR(ABS(C40)&gt;1000000000,ROUND(C40,2)&lt;&gt;C40),"Перевірте план","План готовий"))))</x:f>
      </x:c>
      <x:c r="H40" s="15" t="str">
        <x:f>IF(F40&lt;&gt;"Поля коректні","",IF($B$6&lt;$B$4,IF(COUNTA(D40:E40)&gt;0,"Факт до початку","Період не настав"),IF(OR(LEN(D40)=0,LEN(E40)=0),"Вкажіть факт і повернення",IF(OR(NOT(ISNUMBER(D40)),NOT(ISNUMBER(E40))),"Перевірте факт",IF(OR(D40&lt;0,E40&lt;0,D40&gt;1000000000,E40&gt;1000000000,ROUND(D40,2)&lt;&gt;D40,ROUND(E40,2)&lt;&gt;E40),"Перевірте факт","Факт готовий")))))</x:f>
      </x:c>
      <x:c r="I40" s="17" t="str">
        <x:f>IF(H40="Факт готовий",ROUND(D40-E40,2),"")</x:f>
      </x:c>
      <x:c r="J40" s="17" t="str">
        <x:f>IF(AND(G40="План готовий",H40="Факт готовий"),ROUND(I40-C40,2),"")</x:f>
      </x:c>
      <x:c r="K40" s="14"/>
    </x:row>
    <x:row r="41" ht="38" customHeight="1">
      <x:c r="A41" s="14"/>
      <x:c r="B41" s="14"/>
      <x:c r="C41" s="16"/>
      <x:c r="D41" s="16"/>
      <x:c r="E41" s="16"/>
      <x:c r="F41" s="15" t="str">
        <x:f>IF(COUNTA(A41:E41,K41)=0,"",IF($D$4&lt;&gt;"Готово","Перевірте період",IF(OR(NOT(ISTEXT(A41)),LEN(TRIM(A41))=0),"Вкажіть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статтю",IF(OR(B41&lt;&gt;TRIM(B41),OR(ISNUMBER(FIND("~",B41)),ISNUMBER(FIND("*",B41)),ISNUMBER(FIND("?",B41)),ISNUMBER(FIND("&lt;",B41)),ISNUMBER(FIND("&gt;",B41)),ISNUMBER(FIND("=",B41)))),"Перевірте назву статті",IF(COUNTIF($B$13:$B$62,"="&amp;B41)&gt;1,"Стаття повторюється","Поля коректні")))))))))</x:f>
      </x:c>
      <x:c r="G41" s="15" t="str">
        <x:f>IF(F41&lt;&gt;"Поля коректні","",IF(LEN(C41)=0,"Вкажіть план",IF(NOT(ISNUMBER(C41)),"Перевірте план",IF(OR(ABS(C41)&gt;1000000000,ROUND(C41,2)&lt;&gt;C41),"Перевірте план","План готовий"))))</x:f>
      </x:c>
      <x:c r="H41" s="15" t="str">
        <x:f>IF(F41&lt;&gt;"Поля коректні","",IF($B$6&lt;$B$4,IF(COUNTA(D41:E41)&gt;0,"Факт до початку","Період не настав"),IF(OR(LEN(D41)=0,LEN(E41)=0),"Вкажіть факт і повернення",IF(OR(NOT(ISNUMBER(D41)),NOT(ISNUMBER(E41))),"Перевірте факт",IF(OR(D41&lt;0,E41&lt;0,D41&gt;1000000000,E41&gt;1000000000,ROUND(D41,2)&lt;&gt;D41,ROUND(E41,2)&lt;&gt;E41),"Перевірте факт","Факт готовий")))))</x:f>
      </x:c>
      <x:c r="I41" s="17" t="str">
        <x:f>IF(H41="Факт готовий",ROUND(D41-E41,2),"")</x:f>
      </x:c>
      <x:c r="J41" s="17" t="str">
        <x:f>IF(AND(G41="План готовий",H41="Факт готовий"),ROUND(I41-C41,2),"")</x:f>
      </x:c>
      <x:c r="K41" s="14"/>
    </x:row>
    <x:row r="42" ht="38" customHeight="1">
      <x:c r="A42" s="14"/>
      <x:c r="B42" s="14"/>
      <x:c r="C42" s="16"/>
      <x:c r="D42" s="16"/>
      <x:c r="E42" s="16"/>
      <x:c r="F42" s="15" t="str">
        <x:f>IF(COUNTA(A42:E42,K42)=0,"",IF($D$4&lt;&gt;"Готово","Перевірте період",IF(OR(NOT(ISTEXT(A42)),LEN(TRIM(A42))=0),"Вкажіть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статтю",IF(OR(B42&lt;&gt;TRIM(B42),OR(ISNUMBER(FIND("~",B42)),ISNUMBER(FIND("*",B42)),ISNUMBER(FIND("?",B42)),ISNUMBER(FIND("&lt;",B42)),ISNUMBER(FIND("&gt;",B42)),ISNUMBER(FIND("=",B42)))),"Перевірте назву статті",IF(COUNTIF($B$13:$B$62,"="&amp;B42)&gt;1,"Стаття повторюється","Поля коректні")))))))))</x:f>
      </x:c>
      <x:c r="G42" s="15" t="str">
        <x:f>IF(F42&lt;&gt;"Поля коректні","",IF(LEN(C42)=0,"Вкажіть план",IF(NOT(ISNUMBER(C42)),"Перевірте план",IF(OR(ABS(C42)&gt;1000000000,ROUND(C42,2)&lt;&gt;C42),"Перевірте план","План готовий"))))</x:f>
      </x:c>
      <x:c r="H42" s="15" t="str">
        <x:f>IF(F42&lt;&gt;"Поля коректні","",IF($B$6&lt;$B$4,IF(COUNTA(D42:E42)&gt;0,"Факт до початку","Період не настав"),IF(OR(LEN(D42)=0,LEN(E42)=0),"Вкажіть факт і повернення",IF(OR(NOT(ISNUMBER(D42)),NOT(ISNUMBER(E42))),"Перевірте факт",IF(OR(D42&lt;0,E42&lt;0,D42&gt;1000000000,E42&gt;1000000000,ROUND(D42,2)&lt;&gt;D42,ROUND(E42,2)&lt;&gt;E42),"Перевірте факт","Факт готовий")))))</x:f>
      </x:c>
      <x:c r="I42" s="17" t="str">
        <x:f>IF(H42="Факт готовий",ROUND(D42-E42,2),"")</x:f>
      </x:c>
      <x:c r="J42" s="17" t="str">
        <x:f>IF(AND(G42="План готовий",H42="Факт готовий"),ROUND(I42-C42,2),"")</x:f>
      </x:c>
      <x:c r="K42" s="14"/>
    </x:row>
    <x:row r="43" ht="38" customHeight="1">
      <x:c r="A43" s="14"/>
      <x:c r="B43" s="14"/>
      <x:c r="C43" s="16"/>
      <x:c r="D43" s="16"/>
      <x:c r="E43" s="16"/>
      <x:c r="F43" s="15" t="str">
        <x:f>IF(COUNTA(A43:E43,K43)=0,"",IF($D$4&lt;&gt;"Готово","Перевірте період",IF(OR(NOT(ISTEXT(A43)),LEN(TRIM(A43))=0),"Вкажіть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статтю",IF(OR(B43&lt;&gt;TRIM(B43),OR(ISNUMBER(FIND("~",B43)),ISNUMBER(FIND("*",B43)),ISNUMBER(FIND("?",B43)),ISNUMBER(FIND("&lt;",B43)),ISNUMBER(FIND("&gt;",B43)),ISNUMBER(FIND("=",B43)))),"Перевірте назву статті",IF(COUNTIF($B$13:$B$62,"="&amp;B43)&gt;1,"Стаття повторюється","Поля коректні")))))))))</x:f>
      </x:c>
      <x:c r="G43" s="15" t="str">
        <x:f>IF(F43&lt;&gt;"Поля коректні","",IF(LEN(C43)=0,"Вкажіть план",IF(NOT(ISNUMBER(C43)),"Перевірте план",IF(OR(ABS(C43)&gt;1000000000,ROUND(C43,2)&lt;&gt;C43),"Перевірте план","План готовий"))))</x:f>
      </x:c>
      <x:c r="H43" s="15" t="str">
        <x:f>IF(F43&lt;&gt;"Поля коректні","",IF($B$6&lt;$B$4,IF(COUNTA(D43:E43)&gt;0,"Факт до початку","Період не настав"),IF(OR(LEN(D43)=0,LEN(E43)=0),"Вкажіть факт і повернення",IF(OR(NOT(ISNUMBER(D43)),NOT(ISNUMBER(E43))),"Перевірте факт",IF(OR(D43&lt;0,E43&lt;0,D43&gt;1000000000,E43&gt;1000000000,ROUND(D43,2)&lt;&gt;D43,ROUND(E43,2)&lt;&gt;E43),"Перевірте факт","Факт готовий")))))</x:f>
      </x:c>
      <x:c r="I43" s="17" t="str">
        <x:f>IF(H43="Факт готовий",ROUND(D43-E43,2),"")</x:f>
      </x:c>
      <x:c r="J43" s="17" t="str">
        <x:f>IF(AND(G43="План готовий",H43="Факт готовий"),ROUND(I43-C43,2),"")</x:f>
      </x:c>
      <x:c r="K43" s="14"/>
    </x:row>
    <x:row r="44" ht="38" customHeight="1">
      <x:c r="A44" s="14"/>
      <x:c r="B44" s="14"/>
      <x:c r="C44" s="16"/>
      <x:c r="D44" s="16"/>
      <x:c r="E44" s="16"/>
      <x:c r="F44" s="15" t="str">
        <x:f>IF(COUNTA(A44:E44,K44)=0,"",IF($D$4&lt;&gt;"Готово","Перевірте період",IF(OR(NOT(ISTEXT(A44)),LEN(TRIM(A44))=0),"Вкажіть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статтю",IF(OR(B44&lt;&gt;TRIM(B44),OR(ISNUMBER(FIND("~",B44)),ISNUMBER(FIND("*",B44)),ISNUMBER(FIND("?",B44)),ISNUMBER(FIND("&lt;",B44)),ISNUMBER(FIND("&gt;",B44)),ISNUMBER(FIND("=",B44)))),"Перевірте назву статті",IF(COUNTIF($B$13:$B$62,"="&amp;B44)&gt;1,"Стаття повторюється","Поля коректні")))))))))</x:f>
      </x:c>
      <x:c r="G44" s="15" t="str">
        <x:f>IF(F44&lt;&gt;"Поля коректні","",IF(LEN(C44)=0,"Вкажіть план",IF(NOT(ISNUMBER(C44)),"Перевірте план",IF(OR(ABS(C44)&gt;1000000000,ROUND(C44,2)&lt;&gt;C44),"Перевірте план","План готовий"))))</x:f>
      </x:c>
      <x:c r="H44" s="15" t="str">
        <x:f>IF(F44&lt;&gt;"Поля коректні","",IF($B$6&lt;$B$4,IF(COUNTA(D44:E44)&gt;0,"Факт до початку","Період не настав"),IF(OR(LEN(D44)=0,LEN(E44)=0),"Вкажіть факт і повернення",IF(OR(NOT(ISNUMBER(D44)),NOT(ISNUMBER(E44))),"Перевірте факт",IF(OR(D44&lt;0,E44&lt;0,D44&gt;1000000000,E44&gt;1000000000,ROUND(D44,2)&lt;&gt;D44,ROUND(E44,2)&lt;&gt;E44),"Перевірте факт","Факт готовий")))))</x:f>
      </x:c>
      <x:c r="I44" s="17" t="str">
        <x:f>IF(H44="Факт готовий",ROUND(D44-E44,2),"")</x:f>
      </x:c>
      <x:c r="J44" s="17" t="str">
        <x:f>IF(AND(G44="План готовий",H44="Факт готовий"),ROUND(I44-C44,2),"")</x:f>
      </x:c>
      <x:c r="K44" s="14"/>
    </x:row>
    <x:row r="45" ht="38" customHeight="1">
      <x:c r="A45" s="14"/>
      <x:c r="B45" s="14"/>
      <x:c r="C45" s="16"/>
      <x:c r="D45" s="16"/>
      <x:c r="E45" s="16"/>
      <x:c r="F45" s="15" t="str">
        <x:f>IF(COUNTA(A45:E45,K45)=0,"",IF($D$4&lt;&gt;"Готово","Перевірте період",IF(OR(NOT(ISTEXT(A45)),LEN(TRIM(A45))=0),"Вкажіть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статтю",IF(OR(B45&lt;&gt;TRIM(B45),OR(ISNUMBER(FIND("~",B45)),ISNUMBER(FIND("*",B45)),ISNUMBER(FIND("?",B45)),ISNUMBER(FIND("&lt;",B45)),ISNUMBER(FIND("&gt;",B45)),ISNUMBER(FIND("=",B45)))),"Перевірте назву статті",IF(COUNTIF($B$13:$B$62,"="&amp;B45)&gt;1,"Стаття повторюється","Поля коректні")))))))))</x:f>
      </x:c>
      <x:c r="G45" s="15" t="str">
        <x:f>IF(F45&lt;&gt;"Поля коректні","",IF(LEN(C45)=0,"Вкажіть план",IF(NOT(ISNUMBER(C45)),"Перевірте план",IF(OR(ABS(C45)&gt;1000000000,ROUND(C45,2)&lt;&gt;C45),"Перевірте план","План готовий"))))</x:f>
      </x:c>
      <x:c r="H45" s="15" t="str">
        <x:f>IF(F45&lt;&gt;"Поля коректні","",IF($B$6&lt;$B$4,IF(COUNTA(D45:E45)&gt;0,"Факт до початку","Період не настав"),IF(OR(LEN(D45)=0,LEN(E45)=0),"Вкажіть факт і повернення",IF(OR(NOT(ISNUMBER(D45)),NOT(ISNUMBER(E45))),"Перевірте факт",IF(OR(D45&lt;0,E45&lt;0,D45&gt;1000000000,E45&gt;1000000000,ROUND(D45,2)&lt;&gt;D45,ROUND(E45,2)&lt;&gt;E45),"Перевірте факт","Факт готовий")))))</x:f>
      </x:c>
      <x:c r="I45" s="17" t="str">
        <x:f>IF(H45="Факт готовий",ROUND(D45-E45,2),"")</x:f>
      </x:c>
      <x:c r="J45" s="17" t="str">
        <x:f>IF(AND(G45="План готовий",H45="Факт готовий"),ROUND(I45-C45,2),"")</x:f>
      </x:c>
      <x:c r="K45" s="14"/>
    </x:row>
    <x:row r="46" ht="38" customHeight="1">
      <x:c r="A46" s="14"/>
      <x:c r="B46" s="14"/>
      <x:c r="C46" s="16"/>
      <x:c r="D46" s="16"/>
      <x:c r="E46" s="16"/>
      <x:c r="F46" s="15" t="str">
        <x:f>IF(COUNTA(A46:E46,K46)=0,"",IF($D$4&lt;&gt;"Готово","Перевірте період",IF(OR(NOT(ISTEXT(A46)),LEN(TRIM(A46))=0),"Вкажіть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статтю",IF(OR(B46&lt;&gt;TRIM(B46),OR(ISNUMBER(FIND("~",B46)),ISNUMBER(FIND("*",B46)),ISNUMBER(FIND("?",B46)),ISNUMBER(FIND("&lt;",B46)),ISNUMBER(FIND("&gt;",B46)),ISNUMBER(FIND("=",B46)))),"Перевірте назву статті",IF(COUNTIF($B$13:$B$62,"="&amp;B46)&gt;1,"Стаття повторюється","Поля коректні")))))))))</x:f>
      </x:c>
      <x:c r="G46" s="15" t="str">
        <x:f>IF(F46&lt;&gt;"Поля коректні","",IF(LEN(C46)=0,"Вкажіть план",IF(NOT(ISNUMBER(C46)),"Перевірте план",IF(OR(ABS(C46)&gt;1000000000,ROUND(C46,2)&lt;&gt;C46),"Перевірте план","План готовий"))))</x:f>
      </x:c>
      <x:c r="H46" s="15" t="str">
        <x:f>IF(F46&lt;&gt;"Поля коректні","",IF($B$6&lt;$B$4,IF(COUNTA(D46:E46)&gt;0,"Факт до початку","Період не настав"),IF(OR(LEN(D46)=0,LEN(E46)=0),"Вкажіть факт і повернення",IF(OR(NOT(ISNUMBER(D46)),NOT(ISNUMBER(E46))),"Перевірте факт",IF(OR(D46&lt;0,E46&lt;0,D46&gt;1000000000,E46&gt;1000000000,ROUND(D46,2)&lt;&gt;D46,ROUND(E46,2)&lt;&gt;E46),"Перевірте факт","Факт готовий")))))</x:f>
      </x:c>
      <x:c r="I46" s="17" t="str">
        <x:f>IF(H46="Факт готовий",ROUND(D46-E46,2),"")</x:f>
      </x:c>
      <x:c r="J46" s="17" t="str">
        <x:f>IF(AND(G46="План готовий",H46="Факт готовий"),ROUND(I46-C46,2),"")</x:f>
      </x:c>
      <x:c r="K46" s="14"/>
    </x:row>
    <x:row r="47" ht="38" customHeight="1">
      <x:c r="A47" s="14"/>
      <x:c r="B47" s="14"/>
      <x:c r="C47" s="16"/>
      <x:c r="D47" s="16"/>
      <x:c r="E47" s="16"/>
      <x:c r="F47" s="15" t="str">
        <x:f>IF(COUNTA(A47:E47,K47)=0,"",IF($D$4&lt;&gt;"Готово","Перевірте період",IF(OR(NOT(ISTEXT(A47)),LEN(TRIM(A47))=0),"Вкажіть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статтю",IF(OR(B47&lt;&gt;TRIM(B47),OR(ISNUMBER(FIND("~",B47)),ISNUMBER(FIND("*",B47)),ISNUMBER(FIND("?",B47)),ISNUMBER(FIND("&lt;",B47)),ISNUMBER(FIND("&gt;",B47)),ISNUMBER(FIND("=",B47)))),"Перевірте назву статті",IF(COUNTIF($B$13:$B$62,"="&amp;B47)&gt;1,"Стаття повторюється","Поля коректні")))))))))</x:f>
      </x:c>
      <x:c r="G47" s="15" t="str">
        <x:f>IF(F47&lt;&gt;"Поля коректні","",IF(LEN(C47)=0,"Вкажіть план",IF(NOT(ISNUMBER(C47)),"Перевірте план",IF(OR(ABS(C47)&gt;1000000000,ROUND(C47,2)&lt;&gt;C47),"Перевірте план","План готовий"))))</x:f>
      </x:c>
      <x:c r="H47" s="15" t="str">
        <x:f>IF(F47&lt;&gt;"Поля коректні","",IF($B$6&lt;$B$4,IF(COUNTA(D47:E47)&gt;0,"Факт до початку","Період не настав"),IF(OR(LEN(D47)=0,LEN(E47)=0),"Вкажіть факт і повернення",IF(OR(NOT(ISNUMBER(D47)),NOT(ISNUMBER(E47))),"Перевірте факт",IF(OR(D47&lt;0,E47&lt;0,D47&gt;1000000000,E47&gt;1000000000,ROUND(D47,2)&lt;&gt;D47,ROUND(E47,2)&lt;&gt;E47),"Перевірте факт","Факт готовий")))))</x:f>
      </x:c>
      <x:c r="I47" s="17" t="str">
        <x:f>IF(H47="Факт готовий",ROUND(D47-E47,2),"")</x:f>
      </x:c>
      <x:c r="J47" s="17" t="str">
        <x:f>IF(AND(G47="План готовий",H47="Факт готовий"),ROUND(I47-C47,2),"")</x:f>
      </x:c>
      <x:c r="K47" s="14"/>
    </x:row>
    <x:row r="48" ht="38" customHeight="1">
      <x:c r="A48" s="14"/>
      <x:c r="B48" s="14"/>
      <x:c r="C48" s="16"/>
      <x:c r="D48" s="16"/>
      <x:c r="E48" s="16"/>
      <x:c r="F48" s="15" t="str">
        <x:f>IF(COUNTA(A48:E48,K48)=0,"",IF($D$4&lt;&gt;"Готово","Перевірте період",IF(OR(NOT(ISTEXT(A48)),LEN(TRIM(A48))=0),"Вкажіть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статтю",IF(OR(B48&lt;&gt;TRIM(B48),OR(ISNUMBER(FIND("~",B48)),ISNUMBER(FIND("*",B48)),ISNUMBER(FIND("?",B48)),ISNUMBER(FIND("&lt;",B48)),ISNUMBER(FIND("&gt;",B48)),ISNUMBER(FIND("=",B48)))),"Перевірте назву статті",IF(COUNTIF($B$13:$B$62,"="&amp;B48)&gt;1,"Стаття повторюється","Поля коректні")))))))))</x:f>
      </x:c>
      <x:c r="G48" s="15" t="str">
        <x:f>IF(F48&lt;&gt;"Поля коректні","",IF(LEN(C48)=0,"Вкажіть план",IF(NOT(ISNUMBER(C48)),"Перевірте план",IF(OR(ABS(C48)&gt;1000000000,ROUND(C48,2)&lt;&gt;C48),"Перевірте план","План готовий"))))</x:f>
      </x:c>
      <x:c r="H48" s="15" t="str">
        <x:f>IF(F48&lt;&gt;"Поля коректні","",IF($B$6&lt;$B$4,IF(COUNTA(D48:E48)&gt;0,"Факт до початку","Період не настав"),IF(OR(LEN(D48)=0,LEN(E48)=0),"Вкажіть факт і повернення",IF(OR(NOT(ISNUMBER(D48)),NOT(ISNUMBER(E48))),"Перевірте факт",IF(OR(D48&lt;0,E48&lt;0,D48&gt;1000000000,E48&gt;1000000000,ROUND(D48,2)&lt;&gt;D48,ROUND(E48,2)&lt;&gt;E48),"Перевірте факт","Факт готовий")))))</x:f>
      </x:c>
      <x:c r="I48" s="17" t="str">
        <x:f>IF(H48="Факт готовий",ROUND(D48-E48,2),"")</x:f>
      </x:c>
      <x:c r="J48" s="17" t="str">
        <x:f>IF(AND(G48="План готовий",H48="Факт готовий"),ROUND(I48-C48,2),"")</x:f>
      </x:c>
      <x:c r="K48" s="14"/>
    </x:row>
    <x:row r="49" ht="38" customHeight="1">
      <x:c r="A49" s="14"/>
      <x:c r="B49" s="14"/>
      <x:c r="C49" s="16"/>
      <x:c r="D49" s="16"/>
      <x:c r="E49" s="16"/>
      <x:c r="F49" s="15" t="str">
        <x:f>IF(COUNTA(A49:E49,K49)=0,"",IF($D$4&lt;&gt;"Готово","Перевірте період",IF(OR(NOT(ISTEXT(A49)),LEN(TRIM(A49))=0),"Вкажіть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статтю",IF(OR(B49&lt;&gt;TRIM(B49),OR(ISNUMBER(FIND("~",B49)),ISNUMBER(FIND("*",B49)),ISNUMBER(FIND("?",B49)),ISNUMBER(FIND("&lt;",B49)),ISNUMBER(FIND("&gt;",B49)),ISNUMBER(FIND("=",B49)))),"Перевірте назву статті",IF(COUNTIF($B$13:$B$62,"="&amp;B49)&gt;1,"Стаття повторюється","Поля коректні")))))))))</x:f>
      </x:c>
      <x:c r="G49" s="15" t="str">
        <x:f>IF(F49&lt;&gt;"Поля коректні","",IF(LEN(C49)=0,"Вкажіть план",IF(NOT(ISNUMBER(C49)),"Перевірте план",IF(OR(ABS(C49)&gt;1000000000,ROUND(C49,2)&lt;&gt;C49),"Перевірте план","План готовий"))))</x:f>
      </x:c>
      <x:c r="H49" s="15" t="str">
        <x:f>IF(F49&lt;&gt;"Поля коректні","",IF($B$6&lt;$B$4,IF(COUNTA(D49:E49)&gt;0,"Факт до початку","Період не настав"),IF(OR(LEN(D49)=0,LEN(E49)=0),"Вкажіть факт і повернення",IF(OR(NOT(ISNUMBER(D49)),NOT(ISNUMBER(E49))),"Перевірте факт",IF(OR(D49&lt;0,E49&lt;0,D49&gt;1000000000,E49&gt;1000000000,ROUND(D49,2)&lt;&gt;D49,ROUND(E49,2)&lt;&gt;E49),"Перевірте факт","Факт готовий")))))</x:f>
      </x:c>
      <x:c r="I49" s="17" t="str">
        <x:f>IF(H49="Факт готовий",ROUND(D49-E49,2),"")</x:f>
      </x:c>
      <x:c r="J49" s="17" t="str">
        <x:f>IF(AND(G49="План готовий",H49="Факт готовий"),ROUND(I49-C49,2),"")</x:f>
      </x:c>
      <x:c r="K49" s="14"/>
    </x:row>
    <x:row r="50" ht="38" customHeight="1">
      <x:c r="A50" s="14"/>
      <x:c r="B50" s="14"/>
      <x:c r="C50" s="16"/>
      <x:c r="D50" s="16"/>
      <x:c r="E50" s="16"/>
      <x:c r="F50" s="15" t="str">
        <x:f>IF(COUNTA(A50:E50,K50)=0,"",IF($D$4&lt;&gt;"Готово","Перевірте період",IF(OR(NOT(ISTEXT(A50)),LEN(TRIM(A50))=0),"Вкажіть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статтю",IF(OR(B50&lt;&gt;TRIM(B50),OR(ISNUMBER(FIND("~",B50)),ISNUMBER(FIND("*",B50)),ISNUMBER(FIND("?",B50)),ISNUMBER(FIND("&lt;",B50)),ISNUMBER(FIND("&gt;",B50)),ISNUMBER(FIND("=",B50)))),"Перевірте назву статті",IF(COUNTIF($B$13:$B$62,"="&amp;B50)&gt;1,"Стаття повторюється","Поля коректні")))))))))</x:f>
      </x:c>
      <x:c r="G50" s="15" t="str">
        <x:f>IF(F50&lt;&gt;"Поля коректні","",IF(LEN(C50)=0,"Вкажіть план",IF(NOT(ISNUMBER(C50)),"Перевірте план",IF(OR(ABS(C50)&gt;1000000000,ROUND(C50,2)&lt;&gt;C50),"Перевірте план","План готовий"))))</x:f>
      </x:c>
      <x:c r="H50" s="15" t="str">
        <x:f>IF(F50&lt;&gt;"Поля коректні","",IF($B$6&lt;$B$4,IF(COUNTA(D50:E50)&gt;0,"Факт до початку","Період не настав"),IF(OR(LEN(D50)=0,LEN(E50)=0),"Вкажіть факт і повернення",IF(OR(NOT(ISNUMBER(D50)),NOT(ISNUMBER(E50))),"Перевірте факт",IF(OR(D50&lt;0,E50&lt;0,D50&gt;1000000000,E50&gt;1000000000,ROUND(D50,2)&lt;&gt;D50,ROUND(E50,2)&lt;&gt;E50),"Перевірте факт","Факт готовий")))))</x:f>
      </x:c>
      <x:c r="I50" s="17" t="str">
        <x:f>IF(H50="Факт готовий",ROUND(D50-E50,2),"")</x:f>
      </x:c>
      <x:c r="J50" s="17" t="str">
        <x:f>IF(AND(G50="План готовий",H50="Факт готовий"),ROUND(I50-C50,2),"")</x:f>
      </x:c>
      <x:c r="K50" s="14"/>
    </x:row>
    <x:row r="51" ht="38" customHeight="1">
      <x:c r="A51" s="14"/>
      <x:c r="B51" s="14"/>
      <x:c r="C51" s="16"/>
      <x:c r="D51" s="16"/>
      <x:c r="E51" s="16"/>
      <x:c r="F51" s="15" t="str">
        <x:f>IF(COUNTA(A51:E51,K51)=0,"",IF($D$4&lt;&gt;"Готово","Перевірте період",IF(OR(NOT(ISTEXT(A51)),LEN(TRIM(A51))=0),"Вкажіть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статтю",IF(OR(B51&lt;&gt;TRIM(B51),OR(ISNUMBER(FIND("~",B51)),ISNUMBER(FIND("*",B51)),ISNUMBER(FIND("?",B51)),ISNUMBER(FIND("&lt;",B51)),ISNUMBER(FIND("&gt;",B51)),ISNUMBER(FIND("=",B51)))),"Перевірте назву статті",IF(COUNTIF($B$13:$B$62,"="&amp;B51)&gt;1,"Стаття повторюється","Поля коректні")))))))))</x:f>
      </x:c>
      <x:c r="G51" s="15" t="str">
        <x:f>IF(F51&lt;&gt;"Поля коректні","",IF(LEN(C51)=0,"Вкажіть план",IF(NOT(ISNUMBER(C51)),"Перевірте план",IF(OR(ABS(C51)&gt;1000000000,ROUND(C51,2)&lt;&gt;C51),"Перевірте план","План готовий"))))</x:f>
      </x:c>
      <x:c r="H51" s="15" t="str">
        <x:f>IF(F51&lt;&gt;"Поля коректні","",IF($B$6&lt;$B$4,IF(COUNTA(D51:E51)&gt;0,"Факт до початку","Період не настав"),IF(OR(LEN(D51)=0,LEN(E51)=0),"Вкажіть факт і повернення",IF(OR(NOT(ISNUMBER(D51)),NOT(ISNUMBER(E51))),"Перевірте факт",IF(OR(D51&lt;0,E51&lt;0,D51&gt;1000000000,E51&gt;1000000000,ROUND(D51,2)&lt;&gt;D51,ROUND(E51,2)&lt;&gt;E51),"Перевірте факт","Факт готовий")))))</x:f>
      </x:c>
      <x:c r="I51" s="17" t="str">
        <x:f>IF(H51="Факт готовий",ROUND(D51-E51,2),"")</x:f>
      </x:c>
      <x:c r="J51" s="17" t="str">
        <x:f>IF(AND(G51="План готовий",H51="Факт готовий"),ROUND(I51-C51,2),"")</x:f>
      </x:c>
      <x:c r="K51" s="14"/>
    </x:row>
    <x:row r="52" ht="38" customHeight="1">
      <x:c r="A52" s="14"/>
      <x:c r="B52" s="14"/>
      <x:c r="C52" s="16"/>
      <x:c r="D52" s="16"/>
      <x:c r="E52" s="16"/>
      <x:c r="F52" s="15" t="str">
        <x:f>IF(COUNTA(A52:E52,K52)=0,"",IF($D$4&lt;&gt;"Готово","Перевірте період",IF(OR(NOT(ISTEXT(A52)),LEN(TRIM(A52))=0),"Вкажіть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статтю",IF(OR(B52&lt;&gt;TRIM(B52),OR(ISNUMBER(FIND("~",B52)),ISNUMBER(FIND("*",B52)),ISNUMBER(FIND("?",B52)),ISNUMBER(FIND("&lt;",B52)),ISNUMBER(FIND("&gt;",B52)),ISNUMBER(FIND("=",B52)))),"Перевірте назву статті",IF(COUNTIF($B$13:$B$62,"="&amp;B52)&gt;1,"Стаття повторюється","Поля коректні")))))))))</x:f>
      </x:c>
      <x:c r="G52" s="15" t="str">
        <x:f>IF(F52&lt;&gt;"Поля коректні","",IF(LEN(C52)=0,"Вкажіть план",IF(NOT(ISNUMBER(C52)),"Перевірте план",IF(OR(ABS(C52)&gt;1000000000,ROUND(C52,2)&lt;&gt;C52),"Перевірте план","План готовий"))))</x:f>
      </x:c>
      <x:c r="H52" s="15" t="str">
        <x:f>IF(F52&lt;&gt;"Поля коректні","",IF($B$6&lt;$B$4,IF(COUNTA(D52:E52)&gt;0,"Факт до початку","Період не настав"),IF(OR(LEN(D52)=0,LEN(E52)=0),"Вкажіть факт і повернення",IF(OR(NOT(ISNUMBER(D52)),NOT(ISNUMBER(E52))),"Перевірте факт",IF(OR(D52&lt;0,E52&lt;0,D52&gt;1000000000,E52&gt;1000000000,ROUND(D52,2)&lt;&gt;D52,ROUND(E52,2)&lt;&gt;E52),"Перевірте факт","Факт готовий")))))</x:f>
      </x:c>
      <x:c r="I52" s="17" t="str">
        <x:f>IF(H52="Факт готовий",ROUND(D52-E52,2),"")</x:f>
      </x:c>
      <x:c r="J52" s="17" t="str">
        <x:f>IF(AND(G52="План готовий",H52="Факт готовий"),ROUND(I52-C52,2),"")</x:f>
      </x:c>
      <x:c r="K52" s="14"/>
    </x:row>
    <x:row r="53" ht="38" customHeight="1">
      <x:c r="A53" s="14"/>
      <x:c r="B53" s="14"/>
      <x:c r="C53" s="16"/>
      <x:c r="D53" s="16"/>
      <x:c r="E53" s="16"/>
      <x:c r="F53" s="15" t="str">
        <x:f>IF(COUNTA(A53:E53,K53)=0,"",IF($D$4&lt;&gt;"Готово","Перевірте період",IF(OR(NOT(ISTEXT(A53)),LEN(TRIM(A53))=0),"Вкажіть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статтю",IF(OR(B53&lt;&gt;TRIM(B53),OR(ISNUMBER(FIND("~",B53)),ISNUMBER(FIND("*",B53)),ISNUMBER(FIND("?",B53)),ISNUMBER(FIND("&lt;",B53)),ISNUMBER(FIND("&gt;",B53)),ISNUMBER(FIND("=",B53)))),"Перевірте назву статті",IF(COUNTIF($B$13:$B$62,"="&amp;B53)&gt;1,"Стаття повторюється","Поля коректні")))))))))</x:f>
      </x:c>
      <x:c r="G53" s="15" t="str">
        <x:f>IF(F53&lt;&gt;"Поля коректні","",IF(LEN(C53)=0,"Вкажіть план",IF(NOT(ISNUMBER(C53)),"Перевірте план",IF(OR(ABS(C53)&gt;1000000000,ROUND(C53,2)&lt;&gt;C53),"Перевірте план","План готовий"))))</x:f>
      </x:c>
      <x:c r="H53" s="15" t="str">
        <x:f>IF(F53&lt;&gt;"Поля коректні","",IF($B$6&lt;$B$4,IF(COUNTA(D53:E53)&gt;0,"Факт до початку","Період не настав"),IF(OR(LEN(D53)=0,LEN(E53)=0),"Вкажіть факт і повернення",IF(OR(NOT(ISNUMBER(D53)),NOT(ISNUMBER(E53))),"Перевірте факт",IF(OR(D53&lt;0,E53&lt;0,D53&gt;1000000000,E53&gt;1000000000,ROUND(D53,2)&lt;&gt;D53,ROUND(E53,2)&lt;&gt;E53),"Перевірте факт","Факт готовий")))))</x:f>
      </x:c>
      <x:c r="I53" s="17" t="str">
        <x:f>IF(H53="Факт готовий",ROUND(D53-E53,2),"")</x:f>
      </x:c>
      <x:c r="J53" s="17" t="str">
        <x:f>IF(AND(G53="План готовий",H53="Факт готовий"),ROUND(I53-C53,2),"")</x:f>
      </x:c>
      <x:c r="K53" s="14"/>
    </x:row>
    <x:row r="54" ht="38" customHeight="1">
      <x:c r="A54" s="14"/>
      <x:c r="B54" s="14"/>
      <x:c r="C54" s="16"/>
      <x:c r="D54" s="16"/>
      <x:c r="E54" s="16"/>
      <x:c r="F54" s="15" t="str">
        <x:f>IF(COUNTA(A54:E54,K54)=0,"",IF($D$4&lt;&gt;"Готово","Перевірте період",IF(OR(NOT(ISTEXT(A54)),LEN(TRIM(A54))=0),"Вкажіть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статтю",IF(OR(B54&lt;&gt;TRIM(B54),OR(ISNUMBER(FIND("~",B54)),ISNUMBER(FIND("*",B54)),ISNUMBER(FIND("?",B54)),ISNUMBER(FIND("&lt;",B54)),ISNUMBER(FIND("&gt;",B54)),ISNUMBER(FIND("=",B54)))),"Перевірте назву статті",IF(COUNTIF($B$13:$B$62,"="&amp;B54)&gt;1,"Стаття повторюється","Поля коректні")))))))))</x:f>
      </x:c>
      <x:c r="G54" s="15" t="str">
        <x:f>IF(F54&lt;&gt;"Поля коректні","",IF(LEN(C54)=0,"Вкажіть план",IF(NOT(ISNUMBER(C54)),"Перевірте план",IF(OR(ABS(C54)&gt;1000000000,ROUND(C54,2)&lt;&gt;C54),"Перевірте план","План готовий"))))</x:f>
      </x:c>
      <x:c r="H54" s="15" t="str">
        <x:f>IF(F54&lt;&gt;"Поля коректні","",IF($B$6&lt;$B$4,IF(COUNTA(D54:E54)&gt;0,"Факт до початку","Період не настав"),IF(OR(LEN(D54)=0,LEN(E54)=0),"Вкажіть факт і повернення",IF(OR(NOT(ISNUMBER(D54)),NOT(ISNUMBER(E54))),"Перевірте факт",IF(OR(D54&lt;0,E54&lt;0,D54&gt;1000000000,E54&gt;1000000000,ROUND(D54,2)&lt;&gt;D54,ROUND(E54,2)&lt;&gt;E54),"Перевірте факт","Факт готовий")))))</x:f>
      </x:c>
      <x:c r="I54" s="17" t="str">
        <x:f>IF(H54="Факт готовий",ROUND(D54-E54,2),"")</x:f>
      </x:c>
      <x:c r="J54" s="17" t="str">
        <x:f>IF(AND(G54="План готовий",H54="Факт готовий"),ROUND(I54-C54,2),"")</x:f>
      </x:c>
      <x:c r="K54" s="14"/>
    </x:row>
    <x:row r="55" ht="38" customHeight="1">
      <x:c r="A55" s="14"/>
      <x:c r="B55" s="14"/>
      <x:c r="C55" s="16"/>
      <x:c r="D55" s="16"/>
      <x:c r="E55" s="16"/>
      <x:c r="F55" s="15" t="str">
        <x:f>IF(COUNTA(A55:E55,K55)=0,"",IF($D$4&lt;&gt;"Готово","Перевірте період",IF(OR(NOT(ISTEXT(A55)),LEN(TRIM(A55))=0),"Вкажіть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статтю",IF(OR(B55&lt;&gt;TRIM(B55),OR(ISNUMBER(FIND("~",B55)),ISNUMBER(FIND("*",B55)),ISNUMBER(FIND("?",B55)),ISNUMBER(FIND("&lt;",B55)),ISNUMBER(FIND("&gt;",B55)),ISNUMBER(FIND("=",B55)))),"Перевірте назву статті",IF(COUNTIF($B$13:$B$62,"="&amp;B55)&gt;1,"Стаття повторюється","Поля коректні")))))))))</x:f>
      </x:c>
      <x:c r="G55" s="15" t="str">
        <x:f>IF(F55&lt;&gt;"Поля коректні","",IF(LEN(C55)=0,"Вкажіть план",IF(NOT(ISNUMBER(C55)),"Перевірте план",IF(OR(ABS(C55)&gt;1000000000,ROUND(C55,2)&lt;&gt;C55),"Перевірте план","План готовий"))))</x:f>
      </x:c>
      <x:c r="H55" s="15" t="str">
        <x:f>IF(F55&lt;&gt;"Поля коректні","",IF($B$6&lt;$B$4,IF(COUNTA(D55:E55)&gt;0,"Факт до початку","Період не настав"),IF(OR(LEN(D55)=0,LEN(E55)=0),"Вкажіть факт і повернення",IF(OR(NOT(ISNUMBER(D55)),NOT(ISNUMBER(E55))),"Перевірте факт",IF(OR(D55&lt;0,E55&lt;0,D55&gt;1000000000,E55&gt;1000000000,ROUND(D55,2)&lt;&gt;D55,ROUND(E55,2)&lt;&gt;E55),"Перевірте факт","Факт готовий")))))</x:f>
      </x:c>
      <x:c r="I55" s="17" t="str">
        <x:f>IF(H55="Факт готовий",ROUND(D55-E55,2),"")</x:f>
      </x:c>
      <x:c r="J55" s="17" t="str">
        <x:f>IF(AND(G55="План готовий",H55="Факт готовий"),ROUND(I55-C55,2),"")</x:f>
      </x:c>
      <x:c r="K55" s="14"/>
    </x:row>
    <x:row r="56" ht="38" customHeight="1">
      <x:c r="A56" s="14"/>
      <x:c r="B56" s="14"/>
      <x:c r="C56" s="16"/>
      <x:c r="D56" s="16"/>
      <x:c r="E56" s="16"/>
      <x:c r="F56" s="15" t="str">
        <x:f>IF(COUNTA(A56:E56,K56)=0,"",IF($D$4&lt;&gt;"Готово","Перевірте період",IF(OR(NOT(ISTEXT(A56)),LEN(TRIM(A56))=0),"Вкажіть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статтю",IF(OR(B56&lt;&gt;TRIM(B56),OR(ISNUMBER(FIND("~",B56)),ISNUMBER(FIND("*",B56)),ISNUMBER(FIND("?",B56)),ISNUMBER(FIND("&lt;",B56)),ISNUMBER(FIND("&gt;",B56)),ISNUMBER(FIND("=",B56)))),"Перевірте назву статті",IF(COUNTIF($B$13:$B$62,"="&amp;B56)&gt;1,"Стаття повторюється","Поля коректні")))))))))</x:f>
      </x:c>
      <x:c r="G56" s="15" t="str">
        <x:f>IF(F56&lt;&gt;"Поля коректні","",IF(LEN(C56)=0,"Вкажіть план",IF(NOT(ISNUMBER(C56)),"Перевірте план",IF(OR(ABS(C56)&gt;1000000000,ROUND(C56,2)&lt;&gt;C56),"Перевірте план","План готовий"))))</x:f>
      </x:c>
      <x:c r="H56" s="15" t="str">
        <x:f>IF(F56&lt;&gt;"Поля коректні","",IF($B$6&lt;$B$4,IF(COUNTA(D56:E56)&gt;0,"Факт до початку","Період не настав"),IF(OR(LEN(D56)=0,LEN(E56)=0),"Вкажіть факт і повернення",IF(OR(NOT(ISNUMBER(D56)),NOT(ISNUMBER(E56))),"Перевірте факт",IF(OR(D56&lt;0,E56&lt;0,D56&gt;1000000000,E56&gt;1000000000,ROUND(D56,2)&lt;&gt;D56,ROUND(E56,2)&lt;&gt;E56),"Перевірте факт","Факт готовий")))))</x:f>
      </x:c>
      <x:c r="I56" s="17" t="str">
        <x:f>IF(H56="Факт готовий",ROUND(D56-E56,2),"")</x:f>
      </x:c>
      <x:c r="J56" s="17" t="str">
        <x:f>IF(AND(G56="План готовий",H56="Факт готовий"),ROUND(I56-C56,2),"")</x:f>
      </x:c>
      <x:c r="K56" s="14"/>
    </x:row>
    <x:row r="57" ht="38" customHeight="1">
      <x:c r="A57" s="14"/>
      <x:c r="B57" s="14"/>
      <x:c r="C57" s="16"/>
      <x:c r="D57" s="16"/>
      <x:c r="E57" s="16"/>
      <x:c r="F57" s="15" t="str">
        <x:f>IF(COUNTA(A57:E57,K57)=0,"",IF($D$4&lt;&gt;"Готово","Перевірте період",IF(OR(NOT(ISTEXT(A57)),LEN(TRIM(A57))=0),"Вкажіть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статтю",IF(OR(B57&lt;&gt;TRIM(B57),OR(ISNUMBER(FIND("~",B57)),ISNUMBER(FIND("*",B57)),ISNUMBER(FIND("?",B57)),ISNUMBER(FIND("&lt;",B57)),ISNUMBER(FIND("&gt;",B57)),ISNUMBER(FIND("=",B57)))),"Перевірте назву статті",IF(COUNTIF($B$13:$B$62,"="&amp;B57)&gt;1,"Стаття повторюється","Поля коректні")))))))))</x:f>
      </x:c>
      <x:c r="G57" s="15" t="str">
        <x:f>IF(F57&lt;&gt;"Поля коректні","",IF(LEN(C57)=0,"Вкажіть план",IF(NOT(ISNUMBER(C57)),"Перевірте план",IF(OR(ABS(C57)&gt;1000000000,ROUND(C57,2)&lt;&gt;C57),"Перевірте план","План готовий"))))</x:f>
      </x:c>
      <x:c r="H57" s="15" t="str">
        <x:f>IF(F57&lt;&gt;"Поля коректні","",IF($B$6&lt;$B$4,IF(COUNTA(D57:E57)&gt;0,"Факт до початку","Період не настав"),IF(OR(LEN(D57)=0,LEN(E57)=0),"Вкажіть факт і повернення",IF(OR(NOT(ISNUMBER(D57)),NOT(ISNUMBER(E57))),"Перевірте факт",IF(OR(D57&lt;0,E57&lt;0,D57&gt;1000000000,E57&gt;1000000000,ROUND(D57,2)&lt;&gt;D57,ROUND(E57,2)&lt;&gt;E57),"Перевірте факт","Факт готовий")))))</x:f>
      </x:c>
      <x:c r="I57" s="17" t="str">
        <x:f>IF(H57="Факт готовий",ROUND(D57-E57,2),"")</x:f>
      </x:c>
      <x:c r="J57" s="17" t="str">
        <x:f>IF(AND(G57="План готовий",H57="Факт готовий"),ROUND(I57-C57,2),"")</x:f>
      </x:c>
      <x:c r="K57" s="14"/>
    </x:row>
    <x:row r="58" ht="38" customHeight="1">
      <x:c r="A58" s="14"/>
      <x:c r="B58" s="14"/>
      <x:c r="C58" s="16"/>
      <x:c r="D58" s="16"/>
      <x:c r="E58" s="16"/>
      <x:c r="F58" s="15" t="str">
        <x:f>IF(COUNTA(A58:E58,K58)=0,"",IF($D$4&lt;&gt;"Готово","Перевірте період",IF(OR(NOT(ISTEXT(A58)),LEN(TRIM(A58))=0),"Вкажіть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статтю",IF(OR(B58&lt;&gt;TRIM(B58),OR(ISNUMBER(FIND("~",B58)),ISNUMBER(FIND("*",B58)),ISNUMBER(FIND("?",B58)),ISNUMBER(FIND("&lt;",B58)),ISNUMBER(FIND("&gt;",B58)),ISNUMBER(FIND("=",B58)))),"Перевірте назву статті",IF(COUNTIF($B$13:$B$62,"="&amp;B58)&gt;1,"Стаття повторюється","Поля коректні")))))))))</x:f>
      </x:c>
      <x:c r="G58" s="15" t="str">
        <x:f>IF(F58&lt;&gt;"Поля коректні","",IF(LEN(C58)=0,"Вкажіть план",IF(NOT(ISNUMBER(C58)),"Перевірте план",IF(OR(ABS(C58)&gt;1000000000,ROUND(C58,2)&lt;&gt;C58),"Перевірте план","План готовий"))))</x:f>
      </x:c>
      <x:c r="H58" s="15" t="str">
        <x:f>IF(F58&lt;&gt;"Поля коректні","",IF($B$6&lt;$B$4,IF(COUNTA(D58:E58)&gt;0,"Факт до початку","Період не настав"),IF(OR(LEN(D58)=0,LEN(E58)=0),"Вкажіть факт і повернення",IF(OR(NOT(ISNUMBER(D58)),NOT(ISNUMBER(E58))),"Перевірте факт",IF(OR(D58&lt;0,E58&lt;0,D58&gt;1000000000,E58&gt;1000000000,ROUND(D58,2)&lt;&gt;D58,ROUND(E58,2)&lt;&gt;E58),"Перевірте факт","Факт готовий")))))</x:f>
      </x:c>
      <x:c r="I58" s="17" t="str">
        <x:f>IF(H58="Факт готовий",ROUND(D58-E58,2),"")</x:f>
      </x:c>
      <x:c r="J58" s="17" t="str">
        <x:f>IF(AND(G58="План готовий",H58="Факт готовий"),ROUND(I58-C58,2),"")</x:f>
      </x:c>
      <x:c r="K58" s="14"/>
    </x:row>
    <x:row r="59" ht="38" customHeight="1">
      <x:c r="A59" s="14"/>
      <x:c r="B59" s="14"/>
      <x:c r="C59" s="16"/>
      <x:c r="D59" s="16"/>
      <x:c r="E59" s="16"/>
      <x:c r="F59" s="15" t="str">
        <x:f>IF(COUNTA(A59:E59,K59)=0,"",IF($D$4&lt;&gt;"Готово","Перевірте період",IF(OR(NOT(ISTEXT(A59)),LEN(TRIM(A59))=0),"Вкажіть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статтю",IF(OR(B59&lt;&gt;TRIM(B59),OR(ISNUMBER(FIND("~",B59)),ISNUMBER(FIND("*",B59)),ISNUMBER(FIND("?",B59)),ISNUMBER(FIND("&lt;",B59)),ISNUMBER(FIND("&gt;",B59)),ISNUMBER(FIND("=",B59)))),"Перевірте назву статті",IF(COUNTIF($B$13:$B$62,"="&amp;B59)&gt;1,"Стаття повторюється","Поля коректні")))))))))</x:f>
      </x:c>
      <x:c r="G59" s="15" t="str">
        <x:f>IF(F59&lt;&gt;"Поля коректні","",IF(LEN(C59)=0,"Вкажіть план",IF(NOT(ISNUMBER(C59)),"Перевірте план",IF(OR(ABS(C59)&gt;1000000000,ROUND(C59,2)&lt;&gt;C59),"Перевірте план","План готовий"))))</x:f>
      </x:c>
      <x:c r="H59" s="15" t="str">
        <x:f>IF(F59&lt;&gt;"Поля коректні","",IF($B$6&lt;$B$4,IF(COUNTA(D59:E59)&gt;0,"Факт до початку","Період не настав"),IF(OR(LEN(D59)=0,LEN(E59)=0),"Вкажіть факт і повернення",IF(OR(NOT(ISNUMBER(D59)),NOT(ISNUMBER(E59))),"Перевірте факт",IF(OR(D59&lt;0,E59&lt;0,D59&gt;1000000000,E59&gt;1000000000,ROUND(D59,2)&lt;&gt;D59,ROUND(E59,2)&lt;&gt;E59),"Перевірте факт","Факт готовий")))))</x:f>
      </x:c>
      <x:c r="I59" s="17" t="str">
        <x:f>IF(H59="Факт готовий",ROUND(D59-E59,2),"")</x:f>
      </x:c>
      <x:c r="J59" s="17" t="str">
        <x:f>IF(AND(G59="План готовий",H59="Факт готовий"),ROUND(I59-C59,2),"")</x:f>
      </x:c>
      <x:c r="K59" s="14"/>
    </x:row>
    <x:row r="60" ht="38" customHeight="1">
      <x:c r="A60" s="14"/>
      <x:c r="B60" s="14"/>
      <x:c r="C60" s="16"/>
      <x:c r="D60" s="16"/>
      <x:c r="E60" s="16"/>
      <x:c r="F60" s="15" t="str">
        <x:f>IF(COUNTA(A60:E60,K60)=0,"",IF($D$4&lt;&gt;"Готово","Перевірте період",IF(OR(NOT(ISTEXT(A60)),LEN(TRIM(A60))=0),"Вкажіть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статтю",IF(OR(B60&lt;&gt;TRIM(B60),OR(ISNUMBER(FIND("~",B60)),ISNUMBER(FIND("*",B60)),ISNUMBER(FIND("?",B60)),ISNUMBER(FIND("&lt;",B60)),ISNUMBER(FIND("&gt;",B60)),ISNUMBER(FIND("=",B60)))),"Перевірте назву статті",IF(COUNTIF($B$13:$B$62,"="&amp;B60)&gt;1,"Стаття повторюється","Поля коректні")))))))))</x:f>
      </x:c>
      <x:c r="G60" s="15" t="str">
        <x:f>IF(F60&lt;&gt;"Поля коректні","",IF(LEN(C60)=0,"Вкажіть план",IF(NOT(ISNUMBER(C60)),"Перевірте план",IF(OR(ABS(C60)&gt;1000000000,ROUND(C60,2)&lt;&gt;C60),"Перевірте план","План готовий"))))</x:f>
      </x:c>
      <x:c r="H60" s="15" t="str">
        <x:f>IF(F60&lt;&gt;"Поля коректні","",IF($B$6&lt;$B$4,IF(COUNTA(D60:E60)&gt;0,"Факт до початку","Період не настав"),IF(OR(LEN(D60)=0,LEN(E60)=0),"Вкажіть факт і повернення",IF(OR(NOT(ISNUMBER(D60)),NOT(ISNUMBER(E60))),"Перевірте факт",IF(OR(D60&lt;0,E60&lt;0,D60&gt;1000000000,E60&gt;1000000000,ROUND(D60,2)&lt;&gt;D60,ROUND(E60,2)&lt;&gt;E60),"Перевірте факт","Факт готовий")))))</x:f>
      </x:c>
      <x:c r="I60" s="17" t="str">
        <x:f>IF(H60="Факт готовий",ROUND(D60-E60,2),"")</x:f>
      </x:c>
      <x:c r="J60" s="17" t="str">
        <x:f>IF(AND(G60="План готовий",H60="Факт готовий"),ROUND(I60-C60,2),"")</x:f>
      </x:c>
      <x:c r="K60" s="14"/>
    </x:row>
    <x:row r="61" ht="38" customHeight="1">
      <x:c r="A61" s="14"/>
      <x:c r="B61" s="14"/>
      <x:c r="C61" s="16"/>
      <x:c r="D61" s="16"/>
      <x:c r="E61" s="16"/>
      <x:c r="F61" s="15" t="str">
        <x:f>IF(COUNTA(A61:E61,K61)=0,"",IF($D$4&lt;&gt;"Готово","Перевірте період",IF(OR(NOT(ISTEXT(A61)),LEN(TRIM(A61))=0),"Вкажіть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статтю",IF(OR(B61&lt;&gt;TRIM(B61),OR(ISNUMBER(FIND("~",B61)),ISNUMBER(FIND("*",B61)),ISNUMBER(FIND("?",B61)),ISNUMBER(FIND("&lt;",B61)),ISNUMBER(FIND("&gt;",B61)),ISNUMBER(FIND("=",B61)))),"Перевірте назву статті",IF(COUNTIF($B$13:$B$62,"="&amp;B61)&gt;1,"Стаття повторюється","Поля коректні")))))))))</x:f>
      </x:c>
      <x:c r="G61" s="15" t="str">
        <x:f>IF(F61&lt;&gt;"Поля коректні","",IF(LEN(C61)=0,"Вкажіть план",IF(NOT(ISNUMBER(C61)),"Перевірте план",IF(OR(ABS(C61)&gt;1000000000,ROUND(C61,2)&lt;&gt;C61),"Перевірте план","План готовий"))))</x:f>
      </x:c>
      <x:c r="H61" s="15" t="str">
        <x:f>IF(F61&lt;&gt;"Поля коректні","",IF($B$6&lt;$B$4,IF(COUNTA(D61:E61)&gt;0,"Факт до початку","Період не настав"),IF(OR(LEN(D61)=0,LEN(E61)=0),"Вкажіть факт і повернення",IF(OR(NOT(ISNUMBER(D61)),NOT(ISNUMBER(E61))),"Перевірте факт",IF(OR(D61&lt;0,E61&lt;0,D61&gt;1000000000,E61&gt;1000000000,ROUND(D61,2)&lt;&gt;D61,ROUND(E61,2)&lt;&gt;E61),"Перевірте факт","Факт готовий")))))</x:f>
      </x:c>
      <x:c r="I61" s="17" t="str">
        <x:f>IF(H61="Факт готовий",ROUND(D61-E61,2),"")</x:f>
      </x:c>
      <x:c r="J61" s="17" t="str">
        <x:f>IF(AND(G61="План готовий",H61="Факт готовий"),ROUND(I61-C61,2),"")</x:f>
      </x:c>
      <x:c r="K61" s="14"/>
    </x:row>
    <x:row r="62" ht="38" customHeight="1">
      <x:c r="A62" s="14"/>
      <x:c r="B62" s="14"/>
      <x:c r="C62" s="16"/>
      <x:c r="D62" s="16"/>
      <x:c r="E62" s="16"/>
      <x:c r="F62" s="15" t="str">
        <x:f>IF(COUNTA(A62:E62,K62)=0,"",IF($D$4&lt;&gt;"Готово","Перевірте період",IF(OR(NOT(ISTEXT(A62)),LEN(TRIM(A62))=0),"Вкажіть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статтю",IF(OR(B62&lt;&gt;TRIM(B62),OR(ISNUMBER(FIND("~",B62)),ISNUMBER(FIND("*",B62)),ISNUMBER(FIND("?",B62)),ISNUMBER(FIND("&lt;",B62)),ISNUMBER(FIND("&gt;",B62)),ISNUMBER(FIND("=",B62)))),"Перевірте назву статті",IF(COUNTIF($B$13:$B$62,"="&amp;B62)&gt;1,"Стаття повторюється","Поля коректні")))))))))</x:f>
      </x:c>
      <x:c r="G62" s="15" t="str">
        <x:f>IF(F62&lt;&gt;"Поля коректні","",IF(LEN(C62)=0,"Вкажіть план",IF(NOT(ISNUMBER(C62)),"Перевірте план",IF(OR(ABS(C62)&gt;1000000000,ROUND(C62,2)&lt;&gt;C62),"Перевірте план","План готовий"))))</x:f>
      </x:c>
      <x:c r="H62" s="15" t="str">
        <x:f>IF(F62&lt;&gt;"Поля коректні","",IF($B$6&lt;$B$4,IF(COUNTA(D62:E62)&gt;0,"Факт до початку","Період не настав"),IF(OR(LEN(D62)=0,LEN(E62)=0),"Вкажіть факт і повернення",IF(OR(NOT(ISNUMBER(D62)),NOT(ISNUMBER(E62))),"Перевірте факт",IF(OR(D62&lt;0,E62&lt;0,D62&gt;1000000000,E62&gt;1000000000,ROUND(D62,2)&lt;&gt;D62,ROUND(E62,2)&lt;&gt;E62),"Перевірте факт","Факт готовий")))))</x:f>
      </x:c>
      <x:c r="I62" s="17" t="str">
        <x:f>IF(H62="Факт готовий",ROUND(D62-E62,2),"")</x:f>
      </x:c>
      <x:c r="J62" s="17" t="str">
        <x:f>IF(AND(G62="План готовий",H62="Факт готовий"),ROUND(I62-C62,2),"")</x:f>
      </x:c>
      <x:c r="K62" s="14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</x:sheetData>
  <x:mergeCells>
    <x:mergeCell ref="A1:H1"/>
    <x:mergeCell ref="A2:H2"/>
    <x:mergeCell ref="D4:G4"/>
    <x:mergeCell ref="D5:G5"/>
    <x:mergeCell ref="A8:B8"/>
    <x:mergeCell ref="C8:D8"/>
    <x:mergeCell ref="E8:G8"/>
    <x:mergeCell ref="A9:B9"/>
    <x:mergeCell ref="C9:D9"/>
    <x:mergeCell ref="E9:G9"/>
    <x:mergeCell ref="A10:K10"/>
    <x:mergeCell ref="A11:K11"/>
  </x:mergeCells>
  <x:pageMargins left="0.7" right="0.7" top="0.75" bottom="0.75" header="0.3" footer="0.3"/>
  <x:drawing xmlns:r="http://schemas.openxmlformats.org/officeDocument/2006/relationships" r:id="Rb2c3680b7dce4693"/>
  <x:tableParts count="1">
    <x:tablePart xmlns:r="http://schemas.openxmlformats.org/officeDocument/2006/relationships" r:id="Rc3e24b5b88f54a0d"/>
  </x:tableParts>
</x:worksheet>
</file>