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f9fc17e11141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лан 30 днів" sheetId="1" r:id="R18b598183b9f48d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#,##0 &quot;грн&quot;"/>
    <x:numFmt numFmtId="201" formatCode="dd.mm.yyyy"/>
    <x:numFmt numFmtId="202" formatCode="#,##0.##"/>
    <x:numFmt numFmtId="203" formatCode="General"/>
    <x:numFmt numFmtId="204" formatCode="#,##0.00&quot; грн&quot;"/>
  </x:numFmts>
  <x:fonts count="11">
    <x:font>
      <x:sz val="11"/>
      <x:name val="Carlito"/>
    </x:font>
    <x:font>
      <x:b/>
      <x:sz val="16"/>
      <x:color rgb="FF243F35"/>
      <x:name val="Arial"/>
    </x:font>
    <x:font>
      <x:sz val="10"/>
      <x:color rgb="FF475569"/>
      <x:name val="Arial"/>
    </x:font>
    <x:font>
      <x:b/>
      <x:sz val="10"/>
      <x:color rgb="FF243F35"/>
      <x:name val="Arial"/>
    </x:font>
    <x:font>
      <x:sz val="10"/>
      <x:color rgb="FF243F35"/>
      <x:name val="Arial"/>
    </x:font>
    <x:font>
      <x:i/>
      <x:sz val="11"/>
      <x:color rgb="FF475569"/>
      <x:name val="Arial"/>
    </x:font>
    <x:font>
      <x:sz val="10"/>
      <x:color rgb="FF243F35"/>
      <x:name val="Arial"/>
    </x:font>
    <x:font>
      <x:i/>
      <x:sz val="9"/>
      <x:color rgb="FF475569"/>
      <x:name val="Arial"/>
    </x:font>
    <x:font>
      <x:b/>
      <x:sz val="9"/>
      <x:color rgb="FFFFFFFF"/>
      <x:name val="Arial"/>
    </x:font>
    <x:font>
      <x:sz val="9"/>
      <x:color rgb="FF475569"/>
      <x:name val="Arial"/>
    </x:font>
    <x:font>
      <x:b/>
      <x:sz val="10"/>
      <x:color rgb="FFFFFFFF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FFF2CC"/>
      </x:patternFill>
    </x:fill>
    <x:fill>
      <x:patternFill patternType="solid">
        <x:fgColor rgb="FFEAF0EC"/>
      </x:patternFill>
    </x:fill>
    <x:fill>
      <x:patternFill patternType="solid">
        <x:fgColor rgb="FF243F35"/>
      </x:patternFill>
    </x:fill>
    <x:fill>
      <x:patternFill patternType="solid">
        <x:fgColor rgb="FFF1EEE5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5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4" fillId="0" borderId="0" xfId="0" applyNumberFormat="1" applyFont="1" applyFill="1" applyBorder="1"/>
    <x:xf numFmtId="0" fontId="5" fillId="0" borderId="0" xfId="0" applyNumberFormat="1" applyFont="1" applyFill="1" applyBorder="1"/>
    <x:xf numFmtId="0" fontId="4" fillId="2" borderId="0" xfId="0" applyNumberFormat="1" applyFont="1" applyFill="1" applyBorder="1"/>
    <x:xf numFmtId="0" fontId="6" fillId="2" borderId="0" xfId="0" applyNumberFormat="1" applyFont="1" applyFill="1" applyBorder="1"/>
    <x:xf numFmtId="0" fontId="4" fillId="3" borderId="0" xfId="0" applyNumberFormat="1" applyFont="1" applyFill="1" applyBorder="1"/>
    <x:xf numFmtId="0" fontId="7" fillId="0" borderId="0" xfId="0" applyNumberFormat="1" applyFont="1" applyFill="1" applyBorder="1"/>
    <x:xf numFmtId="0" fontId="4" fillId="4" borderId="0" xfId="0" applyNumberFormat="1" applyFont="1" applyFill="1" applyBorder="1"/>
    <x:xf numFmtId="0" fontId="8" fillId="4" borderId="0" xfId="0" applyNumberFormat="1" applyFont="1" applyFill="1" applyBorder="1"/>
    <x:xf numFmtId="0" fontId="8" fillId="4" borderId="0" xfId="0" applyNumberFormat="1" applyFont="1" applyFill="1" applyBorder="1" applyAlignment="1">
      <x:alignment wrapText="1"/>
    </x:xf>
    <x:xf numFmtId="0" fontId="8" fillId="4" borderId="0" xfId="0" applyNumberFormat="1" applyFont="1" applyFill="1" applyBorder="1" applyAlignment="1">
      <x:alignment horizontal="center" wrapText="1"/>
    </x:xf>
    <x:xf numFmtId="0" fontId="8" fillId="4" borderId="0" xfId="0" applyNumberFormat="1" applyFont="1" applyFill="1" applyBorder="1" applyAlignment="1">
      <x:alignment horizontal="center" vertical="center" wrapText="1"/>
    </x:xf>
    <x:xf numFmtId="0" fontId="4" fillId="5" borderId="0" xfId="0" applyNumberFormat="1" applyFont="1" applyFill="1" applyBorder="1"/>
    <x:xf numFmtId="0" fontId="3" fillId="5" borderId="0" xfId="0" applyNumberFormat="1" applyFont="1" applyFill="1" applyBorder="1"/>
    <x:xf numFmtId="0" fontId="3" fillId="5" borderId="0" xfId="0" applyNumberFormat="1" applyFont="1" applyFill="1" applyBorder="1" applyAlignment="1">
      <x:alignment wrapText="1"/>
    </x:xf>
    <x:xf numFmtId="0" fontId="3" fillId="5" borderId="0" xfId="0" applyNumberFormat="1" applyFont="1" applyFill="1" applyBorder="1" applyAlignment="1">
      <x:alignment horizontal="center" wrapText="1"/>
    </x:xf>
    <x:xf numFmtId="0" fontId="3" fillId="5" borderId="0" xfId="0" applyNumberFormat="1" applyFont="1" applyFill="1" applyBorder="1" applyAlignment="1">
      <x:alignment horizontal="center" vertical="center" wrapText="1"/>
    </x:xf>
    <x:xf numFmtId="200" fontId="3" fillId="5" borderId="0" xfId="0" applyNumberFormat="1" applyFont="1" applyFill="1" applyBorder="1" applyAlignment="1">
      <x:alignment horizontal="center" vertical="center" wrapText="1"/>
    </x:xf>
    <x:xf numFmtId="0" fontId="9" fillId="0" borderId="0" xfId="0" applyNumberFormat="1" applyFont="1" applyFill="1" applyBorder="1"/>
    <x:xf numFmtId="0" fontId="9" fillId="0" borderId="0" xfId="0" applyNumberFormat="1" applyFont="1" applyFill="1" applyBorder="1" applyAlignment="1">
      <x:alignment wrapText="0"/>
    </x:xf>
    <x:xf numFmtId="0" fontId="10" fillId="4" borderId="0" xfId="0" applyNumberFormat="1" applyFont="1" applyFill="1" applyBorder="1"/>
    <x:xf numFmtId="0" fontId="10" fillId="4" borderId="0" xfId="0" applyNumberFormat="1" applyFont="1" applyFill="1" applyBorder="1" applyAlignment="1">
      <x:alignment wrapText="1"/>
    </x:xf>
    <x:xf numFmtId="0" fontId="10" fillId="4" borderId="0" xfId="0" applyNumberFormat="1" applyFont="1" applyFill="1" applyBorder="1" applyAlignment="1">
      <x:alignment horizontal="center" wrapText="1"/>
    </x:xf>
    <x:xf numFmtId="0" fontId="10" fillId="4" borderId="0" xfId="0" applyNumberFormat="1" applyFont="1" applyFill="1" applyBorder="1" applyAlignment="1">
      <x:alignment horizontal="center" vertical="center" wrapText="1"/>
    </x:xf>
    <x:xf numFmtId="0" fontId="4" fillId="2" borderId="0" xfId="0" applyNumberFormat="1" applyFont="1" applyFill="1" applyBorder="1" applyAlignment="1">
      <x:alignment vertical="center"/>
    </x:xf>
    <x:xf numFmtId="0" fontId="4" fillId="5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5" borderId="0" xfId="0" applyNumberFormat="1" applyFont="1" applyFill="1" applyBorder="1" applyAlignment="1">
      <x:alignment vertical="center" wrapText="1"/>
    </x:xf>
    <x:xf numFmtId="201" fontId="4" fillId="2" borderId="0" xfId="0" applyNumberFormat="1" applyFont="1" applyFill="1" applyBorder="1" applyAlignment="1">
      <x:alignment vertical="center" wrapText="1"/>
    </x:xf>
    <x:xf numFmtId="200" fontId="4" fillId="2" borderId="0" xfId="0" applyNumberFormat="1" applyFont="1" applyFill="1" applyBorder="1" applyAlignment="1">
      <x:alignment vertical="center" wrapText="1"/>
    </x:xf>
    <x:xf numFmtId="202" fontId="4" fillId="2" borderId="0" xfId="0" applyNumberFormat="1" applyFont="1" applyFill="1" applyBorder="1" applyAlignment="1">
      <x:alignment vertical="center" wrapText="1"/>
    </x:xf>
    <x:xf numFmtId="200" fontId="4" fillId="5" borderId="0" xfId="0" applyNumberFormat="1" applyFont="1" applyFill="1" applyBorder="1" applyAlignment="1">
      <x:alignment vertical="center" wrapText="1"/>
    </x:xf>
    <x:xf numFmtId="201" fontId="4" fillId="2" borderId="0" xfId="0" applyNumberFormat="1" applyFont="1" applyFill="1" applyBorder="1"/>
    <x:xf numFmtId="201" fontId="4" fillId="3" borderId="0" xfId="0" applyNumberFormat="1" applyFont="1" applyFill="1" applyBorder="1"/>
    <x:xf numFmtId="200" fontId="4" fillId="2" borderId="0" xfId="0" applyNumberFormat="1" applyFont="1" applyFill="1" applyBorder="1"/>
    <x:xf numFmtId="201" fontId="4" fillId="2" borderId="0" xfId="0" applyNumberFormat="1" applyFont="1" applyFill="1" applyBorder="1" applyAlignment="1">
      <x:alignment horizontal="center" vertical="center" wrapText="1"/>
    </x:xf>
    <x:xf numFmtId="200" fontId="4" fillId="2" borderId="0" xfId="0" applyNumberFormat="1" applyFont="1" applyFill="1" applyBorder="1" applyAlignment="1">
      <x:alignment horizontal="center" vertical="center" wrapText="1"/>
    </x:xf>
    <x:xf numFmtId="200" fontId="4" fillId="2" borderId="0" xfId="0" applyNumberFormat="1" applyFont="1" applyFill="1" applyBorder="1" applyAlignment="1">
      <x:alignment horizontal="right"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202" fontId="4" fillId="2" borderId="0" xfId="0" applyNumberFormat="1" applyFont="1" applyFill="1" applyBorder="1" applyAlignment="1">
      <x:alignment horizontal="center" vertical="center" wrapText="1"/>
    </x:xf>
    <x:xf numFmtId="0" fontId="4" fillId="5" borderId="0" xfId="0" applyNumberFormat="1" applyFont="1" applyFill="1" applyBorder="1" applyAlignment="1">
      <x:alignment horizontal="center" vertical="center" wrapText="1"/>
    </x:xf>
    <x:xf numFmtId="200" fontId="4" fillId="5" borderId="0" xfId="0" applyNumberFormat="1" applyFont="1" applyFill="1" applyBorder="1" applyAlignment="1">
      <x:alignment horizontal="center" vertical="center" wrapText="1"/>
    </x:xf>
    <x:xf numFmtId="203" fontId="4" fillId="2" borderId="0" xfId="0" applyNumberFormat="1" applyFont="1" applyFill="1" applyBorder="1" applyAlignment="1">
      <x:alignment horizontal="center" vertical="center" wrapText="1"/>
    </x:xf>
    <x:xf numFmtId="204" fontId="4" fillId="2" borderId="0" xfId="0" applyNumberFormat="1" applyFont="1" applyFill="1" applyBorder="1"/>
    <x:xf numFmtId="204" fontId="3" fillId="5" borderId="0" xfId="0" applyNumberFormat="1" applyFont="1" applyFill="1" applyBorder="1" applyAlignment="1">
      <x:alignment horizontal="center" vertical="center" wrapText="1"/>
    </x:xf>
    <x:xf numFmtId="204" fontId="4" fillId="2" borderId="0" xfId="0" applyNumberFormat="1" applyFont="1" applyFill="1" applyBorder="1" applyAlignment="1">
      <x:alignment horizontal="right" vertical="center" wrapText="1"/>
    </x:xf>
    <x:xf numFmtId="204" fontId="4" fillId="5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  <x:dxfs count="6">
    <x:dxf>
      <x:font>
        <x:b/>
        <x:color rgb="FF276738"/>
      </x:font>
      <x:fill>
        <x:patternFill>
          <x:bgColor rgb="FFE2F0D9"/>
        </x:patternFill>
      </x:fill>
    </x:dxf>
    <x:dxf>
      <x:font>
        <x:b/>
        <x:color rgb="FF9C3B22"/>
      </x:font>
      <x:fill>
        <x:patternFill>
          <x:bgColor rgb="FFFCE4D6"/>
        </x:patternFill>
      </x:fill>
    </x:dxf>
    <x:dxf>
      <x:font>
        <x:b/>
        <x:color rgb="FF9C3B22"/>
      </x:font>
      <x:fill>
        <x:patternFill>
          <x:bgColor rgb="FFFCE4D6"/>
        </x:patternFill>
      </x:fill>
    </x:dxf>
    <x:dxf>
      <x:font>
        <x:b/>
        <x:color rgb="FF9C3B22"/>
      </x:font>
      <x:fill>
        <x:patternFill>
          <x:bgColor rgb="FFFCE4D6"/>
        </x:patternFill>
      </x:fill>
    </x:dxf>
    <x:dxf>
      <x:font>
        <x:b/>
        <x:color rgb="FF9C3B22"/>
      </x:font>
      <x:fill>
        <x:patternFill>
          <x:bgColor rgb="FFFCE4D6"/>
        </x:patternFill>
      </x:fill>
    </x:dxf>
    <x:dxf>
      <x:font>
        <x:b/>
        <x:color rgb="FF276738"/>
      </x:font>
      <x:fill>
        <x:patternFill>
          <x:bgColor rgb="FFE2F0D9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b7bbfb5b80407b" /><Relationship Type="http://schemas.openxmlformats.org/officeDocument/2006/relationships/theme" Target="/xl/theme/theme1.xml" Id="Rac7c6a5d4d6f4acf" /><Relationship Type="http://schemas.openxmlformats.org/officeDocument/2006/relationships/sharedStrings" Target="/xl/sharedStrings.xml" Id="R0ae320d19b8348d3" /><Relationship Type="http://schemas.openxmlformats.org/officeDocument/2006/relationships/worksheet" Target="/xl/worksheets/sheet1.xml" Id="R18b598183b9f48d3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631b399d751f447a" /></Relationships>
</file>

<file path=xl/drawings/drawing1.xml><?xml version="1.0" encoding="utf-8"?>
<xdr:wsDr xmlns:xdr="http://schemas.openxmlformats.org/drawingml/2006/spreadsheetDrawing">
  <xdr:oneCellAnchor>
    <xdr:from>
      <xdr:col>3</xdr:col>
      <xdr:colOff>0</xdr:colOff>
      <xdr:row>0</xdr:row>
      <xdr:rowOff>0</xdr:rowOff>
    </xdr:from>
    <xdr:ext cx="1714500" cy="457200"/>
    <xdr:pic>
      <xdr:nvPicPr>
        <xdr:cNvPr id="1" name="/xl/media/image.pn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631b399d751f447a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MarketingTests" displayName="MarketingTests" ref="A12:R42" headerRowCount="1" totalsRowCount="0" totalsRowShown="0">
  <x:autoFilter ref="A12:R42"/>
  <x:tableColumns count="18">
    <x:tableColumn id="1" name="Сегмент клієнтів"/>
    <x:tableColumn id="2" name="Проблема клієнта"/>
    <x:tableColumn id="3" name="Гіпотеза або тест"/>
    <x:tableColumn id="4" name="Канал"/>
    <x:tableColumn id="5" name="Початок"/>
    <x:tableColumn id="6" name="Завершення"/>
    <x:tableColumn id="7" name="Ліміт витрат, грн"/>
    <x:tableColumn id="8" name="Показник"/>
    <x:tableColumn id="9" name="Напрям цілі"/>
    <x:tableColumn id="10" name="Ціль"/>
    <x:tableColumn id="11" name="Фактичне значення"/>
    <x:tableColumn id="12" name="Фактичні витрати, грн"/>
    <x:tableColumn id="13" name="Порівняння з ціллю"/>
    <x:tableColumn id="14" name="Перевитрата, грн"/>
    <x:tableColumn id="15" name="Рішення команди"/>
    <x:tableColumn id="16" name="Наступна дія"/>
    <x:tableColumn id="17" name="Відповідальний"/>
    <x:tableColumn id="18" name="Перевірка періоду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7c218508a0374803" /><Relationship Type="http://schemas.openxmlformats.org/officeDocument/2006/relationships/table" Target="/xl/tables/table1.xml" Id="R570792f632014ade" /></Relationships>
</file>

<file path=xl/worksheets/sheet1.xml><?xml version="1.0" encoding="utf-8"?>
<x:worksheet xmlns:x="http://schemas.openxmlformats.org/spreadsheetml/2006/main">
  <x:sheetPr>
    <x:tabColor rgb="FF243F35"/>
  </x:sheetPr>
  <x:sheetViews>
    <x:sheetView showGridLines="0" workbookViewId="0">
      <x:pane xSplit="3" ySplit="12" topLeftCell="D13" activePane="bottomRight" state="frozen"/>
    </x:sheetView>
  </x:sheetViews>
  <x:sheetFormatPr defaultRowHeight="15"/>
  <x:cols>
    <x:col min="1" max="1" width="22" hidden="0" customWidth="1"/>
    <x:col min="2" max="2" width="28" hidden="0" customWidth="1"/>
    <x:col min="3" max="3" width="34" hidden="0" customWidth="1"/>
    <x:col min="4" max="4" width="18" hidden="0" customWidth="1"/>
    <x:col min="5" max="5" width="13" hidden="0" customWidth="1"/>
    <x:col min="6" max="6" width="13" hidden="0" customWidth="1"/>
    <x:col min="7" max="7" width="16" hidden="0" customWidth="1"/>
    <x:col min="8" max="8" width="25" hidden="0" customWidth="1"/>
    <x:col min="9" max="9" width="14" hidden="0" customWidth="1"/>
    <x:col min="10" max="10" width="12" hidden="0" customWidth="1"/>
    <x:col min="11" max="11" width="15" hidden="0" customWidth="1"/>
    <x:col min="12" max="12" width="17" hidden="0" customWidth="1"/>
    <x:col min="13" max="13" width="25" hidden="0" customWidth="1"/>
    <x:col min="14" max="14" width="16" hidden="0" customWidth="1"/>
    <x:col min="15" max="15" width="21" hidden="0" customWidth="1"/>
    <x:col min="16" max="16" width="30" hidden="0" customWidth="1"/>
    <x:col min="17" max="17" width="20" hidden="0" customWidth="1"/>
    <x:col min="18" max="18" width="26" hidden="0" customWidth="1"/>
  </x:cols>
  <x:sheetData>
    <x:row r="1" ht="26" customHeight="1">
      <x:c r="A1" s="1" t="str">
        <x:v>Маркетинговий план на 30 днів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  <x:c r="Q1" s="3"/>
      <x:c r="R1" s="3"/>
    </x:row>
    <x:row r="2">
      <x:c r="A2" s="5" t="str">
        <x:v>Планування тестів, контроль витрат і запис фактичних результатів</x:v>
      </x:c>
      <x:c r="B2" s="4"/>
      <x:c r="C2" s="4"/>
      <x:c r="D2" s="4"/>
      <x:c r="E2" s="4"/>
      <x:c r="F2" s="4"/>
      <x:c r="G2" s="4"/>
      <x:c r="H2" s="4"/>
      <x:c r="I2" s="4"/>
      <x:c r="J2" s="4"/>
      <x:c r="K2" s="4"/>
      <x:c r="L2" s="4"/>
      <x:c r="M2" s="4"/>
      <x:c r="N2" s="4"/>
      <x:c r="O2" s="4"/>
      <x:c r="P2" s="4"/>
      <x:c r="Q2" s="4"/>
      <x:c r="R2" s="4"/>
    </x:row>
    <x:row r="3">
      <x:c r="A3" s="2" t="str">
        <x:v>Один рядок відповідає одній гіпотезі або тесту. Задайте метрику й ціль до запуску.</x:v>
      </x:c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  <x:c r="O3" s="4"/>
      <x:c r="P3" s="4"/>
      <x:c r="Q3" s="4"/>
      <x:c r="R3" s="4"/>
    </x:row>
    <x:row r="4">
      <x:c r="A4" s="3" t="str">
        <x:v>Стан даних</x:v>
      </x:c>
      <x:c r="B4" s="7" t="str">
        <x:v>Чистий шаблон для заповнення</x:v>
      </x:c>
      <x:c r="C4" s="4"/>
      <x:c r="D4" s="4"/>
      <x:c r="E4" s="4"/>
      <x:c r="F4" s="4"/>
      <x:c r="G4" s="4"/>
      <x:c r="H4" s="4"/>
      <x:c r="I4" s="4"/>
      <x:c r="J4" s="4"/>
      <x:c r="K4" s="4"/>
      <x:c r="L4" s="4"/>
      <x:c r="M4" s="4"/>
      <x:c r="N4" s="4"/>
      <x:c r="O4" s="4"/>
      <x:c r="P4" s="4"/>
      <x:c r="Q4" s="4"/>
      <x:c r="R4" s="4"/>
    </x:row>
    <x:row r="5">
      <x:c r="A5" s="3" t="str">
        <x:v>Бізнес або проєкт</x:v>
      </x:c>
      <x:c r="B5" s="6"/>
      <x:c r="C5" s="4"/>
      <x:c r="D5" s="3" t="str">
        <x:v>Початок періоду</x:v>
      </x:c>
      <x:c r="E5" s="35"/>
      <x:c r="F5" s="4"/>
      <x:c r="G5" s="3" t="str">
        <x:v>Завершення</x:v>
      </x:c>
      <x:c r="H5" s="36" t="str">
        <x:f>IF(E5="","",IF(ISNUMBER(E5),IF(AND(E5&gt;=1,E5&lt;=2958436,E5=INT(E5)),E5+29,""),""))</x:f>
      </x:c>
      <x:c r="I5" s="4"/>
      <x:c r="J5" s="3" t="str">
        <x:v>Бюджет, грн</x:v>
      </x:c>
      <x:c r="K5" s="46"/>
      <x:c r="L5" s="4"/>
      <x:c r="M5" s="4"/>
      <x:c r="N5" s="4"/>
      <x:c r="O5" s="4"/>
      <x:c r="P5" s="4"/>
      <x:c r="Q5" s="4"/>
      <x:c r="R5" s="4"/>
    </x:row>
    <x:row r="6">
      <x:c r="A6" s="9" t="str">
        <x:v>Вікно триває 30 календарних днів від дати початку. Дати тестів мають бути в його межах.</x:v>
      </x:c>
      <x:c r="B6" s="9"/>
      <x:c r="C6" s="9"/>
      <x:c r="D6" s="9"/>
      <x:c r="E6" s="9"/>
      <x:c r="F6" s="9"/>
      <x:c r="G6" s="9"/>
      <x:c r="H6" s="9"/>
      <x:c r="I6" s="9"/>
      <x:c r="J6" s="9"/>
      <x:c r="K6" s="9"/>
      <x:c r="L6" s="9"/>
      <x:c r="M6" s="9"/>
      <x:c r="N6" s="9"/>
      <x:c r="O6" s="9"/>
      <x:c r="P6" s="9"/>
      <x:c r="Q6" s="9"/>
      <x:c r="R6" s="9"/>
    </x:row>
    <x:row r="7">
      <x:c r="A7" s="4"/>
      <x:c r="B7" s="4"/>
      <x:c r="C7" s="4"/>
      <x:c r="D7" s="4"/>
      <x:c r="E7" s="4"/>
      <x:c r="F7" s="4"/>
      <x:c r="G7" s="4"/>
      <x:c r="H7" s="4"/>
      <x:c r="I7" s="4"/>
      <x:c r="J7" s="4"/>
      <x:c r="K7" s="4"/>
      <x:c r="L7" s="4"/>
      <x:c r="M7" s="4"/>
      <x:c r="N7" s="4"/>
      <x:c r="O7" s="4"/>
      <x:c r="P7" s="4"/>
      <x:c r="Q7" s="4"/>
      <x:c r="R7" s="4"/>
    </x:row>
    <x:row r="8" ht="34" customHeight="1">
      <x:c r="A8" s="14" t="str">
        <x:v>Загальний бюджет</x:v>
      </x:c>
      <x:c r="B8" s="4"/>
      <x:c r="C8" s="14" t="str">
        <x:v>Планові ліміти тестів</x:v>
      </x:c>
      <x:c r="D8" s="4"/>
      <x:c r="E8" s="14" t="str">
        <x:v>Фактичні витрати</x:v>
      </x:c>
      <x:c r="F8" s="4"/>
      <x:c r="G8" s="14" t="str">
        <x:v>Залишок бюджету</x:v>
      </x:c>
      <x:c r="H8" s="4"/>
      <x:c r="I8" s="14" t="str">
        <x:v>Тестів</x:v>
      </x:c>
      <x:c r="J8" s="4"/>
      <x:c r="K8" s="14" t="str">
        <x:v>Порівняно з ціллю</x:v>
      </x:c>
      <x:c r="L8" s="4"/>
      <x:c r="M8" s="14" t="str">
        <x:v>Ціль досягнуто</x:v>
      </x:c>
      <x:c r="N8" s="4"/>
      <x:c r="O8" s="14" t="str">
        <x:v>Перевитрата тестів</x:v>
      </x:c>
      <x:c r="P8" s="4"/>
      <x:c r="Q8" s="14" t="str">
        <x:v>Контроль бюджету</x:v>
      </x:c>
      <x:c r="R8" s="4"/>
    </x:row>
    <x:row r="9" ht="48" customHeight="1">
      <x:c r="A9" s="4"/>
      <x:c r="B9" s="47" t="str">
        <x:f>IF(OR(LEN(K5)=0,IF(ISNUMBER(K5),OR(K5&lt;0,K5&lt;&gt;ROUND(K5,2)),TRUE)),"",K5)</x:f>
      </x:c>
      <x:c r="C9" s="4"/>
      <x:c r="D9" s="47" t="str">
        <x:f>IF(OR(COUNTIF(G13:G42,"&lt;0")&gt;0,COUNTA(G13:G42)&gt;COUNT(G13:G42),IF(ISNUMBER(G13),G13&lt;&gt;ROUND(G13,2),FALSE),IF(ISNUMBER(G14),G14&lt;&gt;ROUND(G14,2),FALSE),IF(ISNUMBER(G15),G15&lt;&gt;ROUND(G15,2),FALSE),IF(ISNUMBER(G16),G16&lt;&gt;ROUND(G16,2),FALSE),IF(ISNUMBER(G17),G17&lt;&gt;ROUND(G17,2),FALSE),IF(ISNUMBER(G18),G18&lt;&gt;ROUND(G18,2),FALSE),IF(ISNUMBER(G19),G19&lt;&gt;ROUND(G19,2),FALSE),IF(ISNUMBER(G20),G20&lt;&gt;ROUND(G20,2),FALSE),IF(ISNUMBER(G21),G21&lt;&gt;ROUND(G21,2),FALSE),IF(ISNUMBER(G22),G22&lt;&gt;ROUND(G22,2),FALSE),IF(ISNUMBER(G23),G23&lt;&gt;ROUND(G23,2),FALSE),IF(ISNUMBER(G24),G24&lt;&gt;ROUND(G24,2),FALSE),IF(ISNUMBER(G25),G25&lt;&gt;ROUND(G25,2),FALSE),IF(ISNUMBER(G26),G26&lt;&gt;ROUND(G26,2),FALSE),IF(ISNUMBER(G27),G27&lt;&gt;ROUND(G27,2),FALSE),IF(ISNUMBER(G28),G28&lt;&gt;ROUND(G28,2),FALSE),IF(ISNUMBER(G29),G29&lt;&gt;ROUND(G29,2),FALSE),IF(ISNUMBER(G30),G30&lt;&gt;ROUND(G30,2),FALSE),IF(ISNUMBER(G31),G31&lt;&gt;ROUND(G31,2),FALSE),IF(ISNUMBER(G32),G32&lt;&gt;ROUND(G32,2),FALSE),IF(ISNUMBER(G33),G33&lt;&gt;ROUND(G33,2),FALSE),IF(ISNUMBER(G34),G34&lt;&gt;ROUND(G34,2),FALSE),IF(ISNUMBER(G35),G35&lt;&gt;ROUND(G35,2),FALSE),IF(ISNUMBER(G36),G36&lt;&gt;ROUND(G36,2),FALSE),IF(ISNUMBER(G37),G37&lt;&gt;ROUND(G37,2),FALSE),IF(ISNUMBER(G38),G38&lt;&gt;ROUND(G38,2),FALSE),IF(ISNUMBER(G39),G39&lt;&gt;ROUND(G39,2),FALSE),IF(ISNUMBER(G40),G40&lt;&gt;ROUND(G40,2),FALSE),IF(ISNUMBER(G41),G41&lt;&gt;ROUND(G41,2),FALSE),IF(ISNUMBER(G42),G42&lt;&gt;ROUND(G42,2),FALSE)),"",IF(COUNT(G13:G42)=0,"",ROUND(SUM(G13:G42),2)))</x:f>
      </x:c>
      <x:c r="E9" s="4"/>
      <x:c r="F9" s="47" t="str">
        <x:f>IF(OR(COUNTIF(L13:L42,"&lt;0")&gt;0,COUNTA(L13:L42)&gt;COUNT(L13:L42),IF(ISNUMBER(L13),L13&lt;&gt;ROUND(L13,2),FALSE),IF(ISNUMBER(L14),L14&lt;&gt;ROUND(L14,2),FALSE),IF(ISNUMBER(L15),L15&lt;&gt;ROUND(L15,2),FALSE),IF(ISNUMBER(L16),L16&lt;&gt;ROUND(L16,2),FALSE),IF(ISNUMBER(L17),L17&lt;&gt;ROUND(L17,2),FALSE),IF(ISNUMBER(L18),L18&lt;&gt;ROUND(L18,2),FALSE),IF(ISNUMBER(L19),L19&lt;&gt;ROUND(L19,2),FALSE),IF(ISNUMBER(L20),L20&lt;&gt;ROUND(L20,2),FALSE),IF(ISNUMBER(L21),L21&lt;&gt;ROUND(L21,2),FALSE),IF(ISNUMBER(L22),L22&lt;&gt;ROUND(L22,2),FALSE),IF(ISNUMBER(L23),L23&lt;&gt;ROUND(L23,2),FALSE),IF(ISNUMBER(L24),L24&lt;&gt;ROUND(L24,2),FALSE),IF(ISNUMBER(L25),L25&lt;&gt;ROUND(L25,2),FALSE),IF(ISNUMBER(L26),L26&lt;&gt;ROUND(L26,2),FALSE),IF(ISNUMBER(L27),L27&lt;&gt;ROUND(L27,2),FALSE),IF(ISNUMBER(L28),L28&lt;&gt;ROUND(L28,2),FALSE),IF(ISNUMBER(L29),L29&lt;&gt;ROUND(L29,2),FALSE),IF(ISNUMBER(L30),L30&lt;&gt;ROUND(L30,2),FALSE),IF(ISNUMBER(L31),L31&lt;&gt;ROUND(L31,2),FALSE),IF(ISNUMBER(L32),L32&lt;&gt;ROUND(L32,2),FALSE),IF(ISNUMBER(L33),L33&lt;&gt;ROUND(L33,2),FALSE),IF(ISNUMBER(L34),L34&lt;&gt;ROUND(L34,2),FALSE),IF(ISNUMBER(L35),L35&lt;&gt;ROUND(L35,2),FALSE),IF(ISNUMBER(L36),L36&lt;&gt;ROUND(L36,2),FALSE),IF(ISNUMBER(L37),L37&lt;&gt;ROUND(L37,2),FALSE),IF(ISNUMBER(L38),L38&lt;&gt;ROUND(L38,2),FALSE),IF(ISNUMBER(L39),L39&lt;&gt;ROUND(L39,2),FALSE),IF(ISNUMBER(L40),L40&lt;&gt;ROUND(L40,2),FALSE),IF(ISNUMBER(L41),L41&lt;&gt;ROUND(L41,2),FALSE),IF(ISNUMBER(L42),L42&lt;&gt;ROUND(L42,2),FALSE)),"",IF(COUNT(L13:L42)=0,"",ROUND(SUM(L13:L42),2)))</x:f>
      </x:c>
      <x:c r="G9" s="4"/>
      <x:c r="H9" s="47" t="str">
        <x:f>IF(OR(LEN(K5)=0,IF(ISNUMBER(K5),OR(K5&lt;0,K5&lt;&gt;ROUND(K5,2)),TRUE),OR(COUNTIF(L13:L42,"&lt;0")&gt;0,COUNTA(L13:L42)&gt;COUNT(L13:L42),IF(ISNUMBER(L13),L13&lt;&gt;ROUND(L13,2),FALSE),IF(ISNUMBER(L14),L14&lt;&gt;ROUND(L14,2),FALSE),IF(ISNUMBER(L15),L15&lt;&gt;ROUND(L15,2),FALSE),IF(ISNUMBER(L16),L16&lt;&gt;ROUND(L16,2),FALSE),IF(ISNUMBER(L17),L17&lt;&gt;ROUND(L17,2),FALSE),IF(ISNUMBER(L18),L18&lt;&gt;ROUND(L18,2),FALSE),IF(ISNUMBER(L19),L19&lt;&gt;ROUND(L19,2),FALSE),IF(ISNUMBER(L20),L20&lt;&gt;ROUND(L20,2),FALSE),IF(ISNUMBER(L21),L21&lt;&gt;ROUND(L21,2),FALSE),IF(ISNUMBER(L22),L22&lt;&gt;ROUND(L22,2),FALSE),IF(ISNUMBER(L23),L23&lt;&gt;ROUND(L23,2),FALSE),IF(ISNUMBER(L24),L24&lt;&gt;ROUND(L24,2),FALSE),IF(ISNUMBER(L25),L25&lt;&gt;ROUND(L25,2),FALSE),IF(ISNUMBER(L26),L26&lt;&gt;ROUND(L26,2),FALSE),IF(ISNUMBER(L27),L27&lt;&gt;ROUND(L27,2),FALSE),IF(ISNUMBER(L28),L28&lt;&gt;ROUND(L28,2),FALSE),IF(ISNUMBER(L29),L29&lt;&gt;ROUND(L29,2),FALSE),IF(ISNUMBER(L30),L30&lt;&gt;ROUND(L30,2),FALSE),IF(ISNUMBER(L31),L31&lt;&gt;ROUND(L31,2),FALSE),IF(ISNUMBER(L32),L32&lt;&gt;ROUND(L32,2),FALSE),IF(ISNUMBER(L33),L33&lt;&gt;ROUND(L33,2),FALSE),IF(ISNUMBER(L34),L34&lt;&gt;ROUND(L34,2),FALSE),IF(ISNUMBER(L35),L35&lt;&gt;ROUND(L35,2),FALSE),IF(ISNUMBER(L36),L36&lt;&gt;ROUND(L36,2),FALSE),IF(ISNUMBER(L37),L37&lt;&gt;ROUND(L37,2),FALSE),IF(ISNUMBER(L38),L38&lt;&gt;ROUND(L38,2),FALSE),IF(ISNUMBER(L39),L39&lt;&gt;ROUND(L39,2),FALSE),IF(ISNUMBER(L40),L40&lt;&gt;ROUND(L40,2),FALSE),IF(ISNUMBER(L41),L41&lt;&gt;ROUND(L41,2),FALSE),IF(ISNUMBER(L42),L42&lt;&gt;ROUND(L42,2),FALSE)),COUNT(L13:L42)=0),"",ROUND(K5-SUM(L13:L42),2))</x:f>
      </x:c>
      <x:c r="I9" s="4"/>
      <x:c r="J9" s="19" t="n">
        <x:f>SUM(IF(AND(ISTEXT(C13),LEN(TRIM(C13))&gt;0),1,0),IF(AND(ISTEXT(C14),LEN(TRIM(C14))&gt;0),1,0),IF(AND(ISTEXT(C15),LEN(TRIM(C15))&gt;0),1,0),IF(AND(ISTEXT(C16),LEN(TRIM(C16))&gt;0),1,0),IF(AND(ISTEXT(C17),LEN(TRIM(C17))&gt;0),1,0),IF(AND(ISTEXT(C18),LEN(TRIM(C18))&gt;0),1,0),IF(AND(ISTEXT(C19),LEN(TRIM(C19))&gt;0),1,0),IF(AND(ISTEXT(C20),LEN(TRIM(C20))&gt;0),1,0),IF(AND(ISTEXT(C21),LEN(TRIM(C21))&gt;0),1,0),IF(AND(ISTEXT(C22),LEN(TRIM(C22))&gt;0),1,0),IF(AND(ISTEXT(C23),LEN(TRIM(C23))&gt;0),1,0),IF(AND(ISTEXT(C24),LEN(TRIM(C24))&gt;0),1,0),IF(AND(ISTEXT(C25),LEN(TRIM(C25))&gt;0),1,0),IF(AND(ISTEXT(C26),LEN(TRIM(C26))&gt;0),1,0),IF(AND(ISTEXT(C27),LEN(TRIM(C27))&gt;0),1,0),IF(AND(ISTEXT(C28),LEN(TRIM(C28))&gt;0),1,0),IF(AND(ISTEXT(C29),LEN(TRIM(C29))&gt;0),1,0),IF(AND(ISTEXT(C30),LEN(TRIM(C30))&gt;0),1,0),IF(AND(ISTEXT(C31),LEN(TRIM(C31))&gt;0),1,0),IF(AND(ISTEXT(C32),LEN(TRIM(C32))&gt;0),1,0),IF(AND(ISTEXT(C33),LEN(TRIM(C33))&gt;0),1,0),IF(AND(ISTEXT(C34),LEN(TRIM(C34))&gt;0),1,0),IF(AND(ISTEXT(C35),LEN(TRIM(C35))&gt;0),1,0),IF(AND(ISTEXT(C36),LEN(TRIM(C36))&gt;0),1,0),IF(AND(ISTEXT(C37),LEN(TRIM(C37))&gt;0),1,0),IF(AND(ISTEXT(C38),LEN(TRIM(C38))&gt;0),1,0),IF(AND(ISTEXT(C39),LEN(TRIM(C39))&gt;0),1,0),IF(AND(ISTEXT(C40),LEN(TRIM(C40))&gt;0),1,0),IF(AND(ISTEXT(C41),LEN(TRIM(C41))&gt;0),1,0),IF(AND(ISTEXT(C42),LEN(TRIM(C42))&gt;0),1,0))</x:f>
        <x:v>0</x:v>
      </x:c>
      <x:c r="K9" s="4"/>
      <x:c r="L9" s="19" t="n">
        <x:f>COUNTIF(M13:M42,"Ціль досягнуто")+COUNTIF(M13:M42,"Цілі не досягнуто")</x:f>
        <x:v>0</x:v>
      </x:c>
      <x:c r="M9" s="4"/>
      <x:c r="N9" s="19" t="n">
        <x:f>COUNTIF(M13:M42,"Ціль досягнуто")</x:f>
        <x:v>0</x:v>
      </x:c>
      <x:c r="O9" s="4"/>
      <x:c r="P9" s="47" t="str">
        <x:f>IF(OR(OR(COUNTIF(G13:G42,"&lt;0")&gt;0,COUNTA(G13:G42)&gt;COUNT(G13:G42),IF(ISNUMBER(G13),G13&lt;&gt;ROUND(G13,2),FALSE),IF(ISNUMBER(G14),G14&lt;&gt;ROUND(G14,2),FALSE),IF(ISNUMBER(G15),G15&lt;&gt;ROUND(G15,2),FALSE),IF(ISNUMBER(G16),G16&lt;&gt;ROUND(G16,2),FALSE),IF(ISNUMBER(G17),G17&lt;&gt;ROUND(G17,2),FALSE),IF(ISNUMBER(G18),G18&lt;&gt;ROUND(G18,2),FALSE),IF(ISNUMBER(G19),G19&lt;&gt;ROUND(G19,2),FALSE),IF(ISNUMBER(G20),G20&lt;&gt;ROUND(G20,2),FALSE),IF(ISNUMBER(G21),G21&lt;&gt;ROUND(G21,2),FALSE),IF(ISNUMBER(G22),G22&lt;&gt;ROUND(G22,2),FALSE),IF(ISNUMBER(G23),G23&lt;&gt;ROUND(G23,2),FALSE),IF(ISNUMBER(G24),G24&lt;&gt;ROUND(G24,2),FALSE),IF(ISNUMBER(G25),G25&lt;&gt;ROUND(G25,2),FALSE),IF(ISNUMBER(G26),G26&lt;&gt;ROUND(G26,2),FALSE),IF(ISNUMBER(G27),G27&lt;&gt;ROUND(G27,2),FALSE),IF(ISNUMBER(G28),G28&lt;&gt;ROUND(G28,2),FALSE),IF(ISNUMBER(G29),G29&lt;&gt;ROUND(G29,2),FALSE),IF(ISNUMBER(G30),G30&lt;&gt;ROUND(G30,2),FALSE),IF(ISNUMBER(G31),G31&lt;&gt;ROUND(G31,2),FALSE),IF(ISNUMBER(G32),G32&lt;&gt;ROUND(G32,2),FALSE),IF(ISNUMBER(G33),G33&lt;&gt;ROUND(G33,2),FALSE),IF(ISNUMBER(G34),G34&lt;&gt;ROUND(G34,2),FALSE),IF(ISNUMBER(G35),G35&lt;&gt;ROUND(G35,2),FALSE),IF(ISNUMBER(G36),G36&lt;&gt;ROUND(G36,2),FALSE),IF(ISNUMBER(G37),G37&lt;&gt;ROUND(G37,2),FALSE),IF(ISNUMBER(G38),G38&lt;&gt;ROUND(G38,2),FALSE),IF(ISNUMBER(G39),G39&lt;&gt;ROUND(G39,2),FALSE),IF(ISNUMBER(G40),G40&lt;&gt;ROUND(G40,2),FALSE),IF(ISNUMBER(G41),G41&lt;&gt;ROUND(G41,2),FALSE),IF(ISNUMBER(G42),G42&lt;&gt;ROUND(G42,2),FALSE)),OR(COUNTIF(L13:L42,"&lt;0")&gt;0,COUNTA(L13:L42)&gt;COUNT(L13:L42),IF(ISNUMBER(L13),L13&lt;&gt;ROUND(L13,2),FALSE),IF(ISNUMBER(L14),L14&lt;&gt;ROUND(L14,2),FALSE),IF(ISNUMBER(L15),L15&lt;&gt;ROUND(L15,2),FALSE),IF(ISNUMBER(L16),L16&lt;&gt;ROUND(L16,2),FALSE),IF(ISNUMBER(L17),L17&lt;&gt;ROUND(L17,2),FALSE),IF(ISNUMBER(L18),L18&lt;&gt;ROUND(L18,2),FALSE),IF(ISNUMBER(L19),L19&lt;&gt;ROUND(L19,2),FALSE),IF(ISNUMBER(L20),L20&lt;&gt;ROUND(L20,2),FALSE),IF(ISNUMBER(L21),L21&lt;&gt;ROUND(L21,2),FALSE),IF(ISNUMBER(L22),L22&lt;&gt;ROUND(L22,2),FALSE),IF(ISNUMBER(L23),L23&lt;&gt;ROUND(L23,2),FALSE),IF(ISNUMBER(L24),L24&lt;&gt;ROUND(L24,2),FALSE),IF(ISNUMBER(L25),L25&lt;&gt;ROUND(L25,2),FALSE),IF(ISNUMBER(L26),L26&lt;&gt;ROUND(L26,2),FALSE),IF(ISNUMBER(L27),L27&lt;&gt;ROUND(L27,2),FALSE),IF(ISNUMBER(L28),L28&lt;&gt;ROUND(L28,2),FALSE),IF(ISNUMBER(L29),L29&lt;&gt;ROUND(L29,2),FALSE),IF(ISNUMBER(L30),L30&lt;&gt;ROUND(L30,2),FALSE),IF(ISNUMBER(L31),L31&lt;&gt;ROUND(L31,2),FALSE),IF(ISNUMBER(L32),L32&lt;&gt;ROUND(L32,2),FALSE),IF(ISNUMBER(L33),L33&lt;&gt;ROUND(L33,2),FALSE),IF(ISNUMBER(L34),L34&lt;&gt;ROUND(L34,2),FALSE),IF(ISNUMBER(L35),L35&lt;&gt;ROUND(L35,2),FALSE),IF(ISNUMBER(L36),L36&lt;&gt;ROUND(L36,2),FALSE),IF(ISNUMBER(L37),L37&lt;&gt;ROUND(L37,2),FALSE),IF(ISNUMBER(L38),L38&lt;&gt;ROUND(L38,2),FALSE),IF(ISNUMBER(L39),L39&lt;&gt;ROUND(L39,2),FALSE),IF(ISNUMBER(L40),L40&lt;&gt;ROUND(L40,2),FALSE),IF(ISNUMBER(L41),L41&lt;&gt;ROUND(L41,2),FALSE),IF(ISNUMBER(L42),L42&lt;&gt;ROUND(L42,2),FALSE))),"",IF(COUNT(L13:L42)=0,"",IF(COUNT(N13:N42)&lt;&gt;COUNT(L13:L42),"",ROUND(SUM(N13:N42),2))))</x:f>
      </x:c>
      <x:c r="Q9" s="4"/>
      <x:c r="R9" s="19" t="str">
        <x:f>IF(LEN(K5)=0,"Укажіть загальний ліміт",IF(OR(IF(ISNUMBER(K5),OR(K5&lt;0,K5&lt;&gt;ROUND(K5,2)),TRUE),OR(COUNTIF(G13:G42,"&lt;0")&gt;0,COUNTA(G13:G42)&gt;COUNT(G13:G42),IF(ISNUMBER(G13),G13&lt;&gt;ROUND(G13,2),FALSE),IF(ISNUMBER(G14),G14&lt;&gt;ROUND(G14,2),FALSE),IF(ISNUMBER(G15),G15&lt;&gt;ROUND(G15,2),FALSE),IF(ISNUMBER(G16),G16&lt;&gt;ROUND(G16,2),FALSE),IF(ISNUMBER(G17),G17&lt;&gt;ROUND(G17,2),FALSE),IF(ISNUMBER(G18),G18&lt;&gt;ROUND(G18,2),FALSE),IF(ISNUMBER(G19),G19&lt;&gt;ROUND(G19,2),FALSE),IF(ISNUMBER(G20),G20&lt;&gt;ROUND(G20,2),FALSE),IF(ISNUMBER(G21),G21&lt;&gt;ROUND(G21,2),FALSE),IF(ISNUMBER(G22),G22&lt;&gt;ROUND(G22,2),FALSE),IF(ISNUMBER(G23),G23&lt;&gt;ROUND(G23,2),FALSE),IF(ISNUMBER(G24),G24&lt;&gt;ROUND(G24,2),FALSE),IF(ISNUMBER(G25),G25&lt;&gt;ROUND(G25,2),FALSE),IF(ISNUMBER(G26),G26&lt;&gt;ROUND(G26,2),FALSE),IF(ISNUMBER(G27),G27&lt;&gt;ROUND(G27,2),FALSE),IF(ISNUMBER(G28),G28&lt;&gt;ROUND(G28,2),FALSE),IF(ISNUMBER(G29),G29&lt;&gt;ROUND(G29,2),FALSE),IF(ISNUMBER(G30),G30&lt;&gt;ROUND(G30,2),FALSE),IF(ISNUMBER(G31),G31&lt;&gt;ROUND(G31,2),FALSE),IF(ISNUMBER(G32),G32&lt;&gt;ROUND(G32,2),FALSE),IF(ISNUMBER(G33),G33&lt;&gt;ROUND(G33,2),FALSE),IF(ISNUMBER(G34),G34&lt;&gt;ROUND(G34,2),FALSE),IF(ISNUMBER(G35),G35&lt;&gt;ROUND(G35,2),FALSE),IF(ISNUMBER(G36),G36&lt;&gt;ROUND(G36,2),FALSE),IF(ISNUMBER(G37),G37&lt;&gt;ROUND(G37,2),FALSE),IF(ISNUMBER(G38),G38&lt;&gt;ROUND(G38,2),FALSE),IF(ISNUMBER(G39),G39&lt;&gt;ROUND(G39,2),FALSE),IF(ISNUMBER(G40),G40&lt;&gt;ROUND(G40,2),FALSE),IF(ISNUMBER(G41),G41&lt;&gt;ROUND(G41,2),FALSE),IF(ISNUMBER(G42),G42&lt;&gt;ROUND(G42,2),FALSE)),OR(COUNTIF(L13:L42,"&lt;0")&gt;0,COUNTA(L13:L42)&gt;COUNT(L13:L42),IF(ISNUMBER(L13),L13&lt;&gt;ROUND(L13,2),FALSE),IF(ISNUMBER(L14),L14&lt;&gt;ROUND(L14,2),FALSE),IF(ISNUMBER(L15),L15&lt;&gt;ROUND(L15,2),FALSE),IF(ISNUMBER(L16),L16&lt;&gt;ROUND(L16,2),FALSE),IF(ISNUMBER(L17),L17&lt;&gt;ROUND(L17,2),FALSE),IF(ISNUMBER(L18),L18&lt;&gt;ROUND(L18,2),FALSE),IF(ISNUMBER(L19),L19&lt;&gt;ROUND(L19,2),FALSE),IF(ISNUMBER(L20),L20&lt;&gt;ROUND(L20,2),FALSE),IF(ISNUMBER(L21),L21&lt;&gt;ROUND(L21,2),FALSE),IF(ISNUMBER(L22),L22&lt;&gt;ROUND(L22,2),FALSE),IF(ISNUMBER(L23),L23&lt;&gt;ROUND(L23,2),FALSE),IF(ISNUMBER(L24),L24&lt;&gt;ROUND(L24,2),FALSE),IF(ISNUMBER(L25),L25&lt;&gt;ROUND(L25,2),FALSE),IF(ISNUMBER(L26),L26&lt;&gt;ROUND(L26,2),FALSE),IF(ISNUMBER(L27),L27&lt;&gt;ROUND(L27,2),FALSE),IF(ISNUMBER(L28),L28&lt;&gt;ROUND(L28,2),FALSE),IF(ISNUMBER(L29),L29&lt;&gt;ROUND(L29,2),FALSE),IF(ISNUMBER(L30),L30&lt;&gt;ROUND(L30,2),FALSE),IF(ISNUMBER(L31),L31&lt;&gt;ROUND(L31,2),FALSE),IF(ISNUMBER(L32),L32&lt;&gt;ROUND(L32,2),FALSE),IF(ISNUMBER(L33),L33&lt;&gt;ROUND(L33,2),FALSE),IF(ISNUMBER(L34),L34&lt;&gt;ROUND(L34,2),FALSE),IF(ISNUMBER(L35),L35&lt;&gt;ROUND(L35,2),FALSE),IF(ISNUMBER(L36),L36&lt;&gt;ROUND(L36,2),FALSE),IF(ISNUMBER(L37),L37&lt;&gt;ROUND(L37,2),FALSE),IF(ISNUMBER(L38),L38&lt;&gt;ROUND(L38,2),FALSE),IF(ISNUMBER(L39),L39&lt;&gt;ROUND(L39,2),FALSE),IF(ISNUMBER(L40),L40&lt;&gt;ROUND(L40,2),FALSE),IF(ISNUMBER(L41),L41&lt;&gt;ROUND(L41,2),FALSE),IF(ISNUMBER(L42),L42&lt;&gt;ROUND(L42,2),FALSE))),"Перевірте бюджет і витрати",IF(AND(COUNT(G13:G42)=0,COUNT(L13:L42)=0),"Додайте бюджети тестів або фактичні витрати",IF(AND(COUNT(G13:G42)&gt;0,ROUND(SUM(G13:G42),2)&gt;K5),"Планові ліміти тестів перевищують бюджет",IF(AND(COUNT(L13:L42)&gt;0,ROUND(SUM(L13:L42),2)&gt;K5),"Фактичні витрати перевищують бюджет",IF(COUNT(N13:N42)&lt;&gt;COUNT(L13:L42),"Перевірте рядки та ліміти","У межах загального бюджету"))))))</x:f>
        <x:v>Укажіть загальний ліміт</x:v>
      </x:c>
    </x:row>
    <x:row r="10">
      <x:c r="A10" s="22" t="str">
        <x:v>Автоматичний результат порівнює фактичне значення з ціллю. Рішення про продовження, зміну або зупинку приймає команда.</x:v>
      </x:c>
      <x:c r="B10" s="22"/>
      <x:c r="C10" s="22"/>
      <x:c r="D10" s="22"/>
      <x:c r="E10" s="22"/>
      <x:c r="F10" s="22"/>
      <x:c r="G10" s="22"/>
      <x:c r="H10" s="22"/>
      <x:c r="I10" s="22"/>
      <x:c r="J10" s="22"/>
      <x:c r="K10" s="22"/>
      <x:c r="L10" s="22"/>
      <x:c r="M10" s="22"/>
      <x:c r="N10" s="22"/>
      <x:c r="O10" s="22"/>
      <x:c r="P10" s="22"/>
      <x:c r="Q10" s="22"/>
      <x:c r="R10" s="22"/>
    </x:row>
    <x:row r="11">
      <x:c r="A11" s="22" t="str">
        <x:v>Використовуйте числову метрику й однакові одиниці для цілі та факту. Не додавайте персональні дані клієнтів.</x:v>
      </x:c>
      <x:c r="B11" s="22"/>
      <x:c r="C11" s="22"/>
      <x:c r="D11" s="22"/>
      <x:c r="E11" s="22"/>
      <x:c r="F11" s="22"/>
      <x:c r="G11" s="22"/>
      <x:c r="H11" s="22"/>
      <x:c r="I11" s="22"/>
      <x:c r="J11" s="22"/>
      <x:c r="K11" s="22"/>
      <x:c r="L11" s="22"/>
      <x:c r="M11" s="22"/>
      <x:c r="N11" s="22"/>
      <x:c r="O11" s="22"/>
      <x:c r="P11" s="22"/>
      <x:c r="Q11" s="22"/>
      <x:c r="R11" s="22"/>
    </x:row>
    <x:row r="12" ht="58" customHeight="1">
      <x:c r="A12" s="26" t="str">
        <x:v>Сегмент клієнтів</x:v>
      </x:c>
      <x:c r="B12" s="26" t="str">
        <x:v>Проблема клієнта</x:v>
      </x:c>
      <x:c r="C12" s="26" t="str">
        <x:v>Гіпотеза або тест</x:v>
      </x:c>
      <x:c r="D12" s="26" t="str">
        <x:v>Канал</x:v>
      </x:c>
      <x:c r="E12" s="26" t="str">
        <x:v>Початок</x:v>
      </x:c>
      <x:c r="F12" s="26" t="str">
        <x:v>Завершення</x:v>
      </x:c>
      <x:c r="G12" s="26" t="str">
        <x:v>Ліміт витрат, грн</x:v>
      </x:c>
      <x:c r="H12" s="26" t="str">
        <x:v>Показник</x:v>
      </x:c>
      <x:c r="I12" s="26" t="str">
        <x:v>Напрям цілі</x:v>
      </x:c>
      <x:c r="J12" s="26" t="str">
        <x:v>Ціль</x:v>
      </x:c>
      <x:c r="K12" s="26" t="str">
        <x:v>Фактичне значення</x:v>
      </x:c>
      <x:c r="L12" s="26" t="str">
        <x:v>Фактичні витрати, грн</x:v>
      </x:c>
      <x:c r="M12" s="26" t="str">
        <x:v>Порівняння з ціллю</x:v>
      </x:c>
      <x:c r="N12" s="26" t="str">
        <x:v>Перевитрата, грн</x:v>
      </x:c>
      <x:c r="O12" s="26" t="str">
        <x:v>Рішення команди</x:v>
      </x:c>
      <x:c r="P12" s="26" t="str">
        <x:v>Наступна дія</x:v>
      </x:c>
      <x:c r="Q12" s="26" t="str">
        <x:v>Відповідальний</x:v>
      </x:c>
      <x:c r="R12" s="26" t="str">
        <x:v>Перевірка періоду</x:v>
      </x:c>
    </x:row>
    <x:row r="13" ht="42" customHeight="1">
      <x:c r="A13" s="29"/>
      <x:c r="B13" s="29"/>
      <x:c r="C13" s="29"/>
      <x:c r="D13" s="29"/>
      <x:c r="E13" s="38"/>
      <x:c r="F13" s="38"/>
      <x:c r="G13" s="48"/>
      <x:c r="H13" s="29"/>
      <x:c r="I13" s="41"/>
      <x:c r="J13" s="45"/>
      <x:c r="K13" s="45"/>
      <x:c r="L13" s="48"/>
      <x:c r="M13" s="43" t="str">
        <x:f>IF(COUNTA(A13:L13)=0,"",IF(NOT(AND(ISTEXT(C13),LEN(TRIM(C13))&gt;0)),"Додайте назву тесту",IF(OR(NOT(AND(ISTEXT(H13),LEN(TRIM(H13))&gt;0)),I13="",NOT(ISNUMBER(J13))),"Задайте показник, напрям і ціль",IF(LEN(K13)=0,"Очікує фактичного значення",IF(NOT(ISNUMBER(K13)),"Перевірте фактичне значення",IF(I13="Більше",IF(K13&gt;=J13,"Ціль досягнуто","Цілі не досягнуто"),IF(I13="Менше",IF(K13&lt;=J13,"Ціль досягнуто","Цілі не досягнуто"),"Перевірте напрям")))))))</x:f>
      </x:c>
      <x:c r="N13" s="49" t="str">
        <x:f>IF(NOT(AND(ISTEXT(C13),LEN(TRIM(C13))&gt;0)),"",IF(OR(NOT(ISNUMBER(G13)),NOT(ISNUMBER(L13))),"",IF(OR(G13&lt;0,L13&lt;0,G13&lt;&gt;ROUND(G13,2),L13&lt;&gt;ROUND(L13,2)),"",MAX(0,ROUND(L13-G13,2)))))</x:f>
      </x:c>
      <x:c r="O13" s="41"/>
      <x:c r="P13" s="41"/>
      <x:c r="Q13" s="41"/>
      <x:c r="R13" s="43" t="str">
        <x:f>IF(COUNTA(A13:F13)=0,"",IF(OR(E13="",F13=""),"Додайте дати",IF(COUNT(E13:F13)&lt;2,"Перевірте дати",IF(OR(E13&lt;1,F13&lt;1,E13&gt;2958465,F13&gt;2958465,E13&lt;&gt;INT(E13),F13&lt;&gt;INT(F13)),"Перевірте дати",IF(F13&lt;E13,"Завершення до початку",IF(OR($E$5="",$H$5=""),"Укажіть 30-денний період",IF(OR(E13&lt;$E$5,F13&gt;$H$5),"Поза 30-денним періодом","У межах періоду")))))))</x:f>
      </x:c>
    </x:row>
    <x:row r="14" ht="42" customHeight="1">
      <x:c r="A14" s="29"/>
      <x:c r="B14" s="29"/>
      <x:c r="C14" s="29"/>
      <x:c r="D14" s="29"/>
      <x:c r="E14" s="38"/>
      <x:c r="F14" s="38"/>
      <x:c r="G14" s="48"/>
      <x:c r="H14" s="29"/>
      <x:c r="I14" s="41"/>
      <x:c r="J14" s="45"/>
      <x:c r="K14" s="45"/>
      <x:c r="L14" s="48"/>
      <x:c r="M14" s="43" t="str">
        <x:f>IF(COUNTA(A14:L14)=0,"",IF(NOT(AND(ISTEXT(C14),LEN(TRIM(C14))&gt;0)),"Додайте назву тесту",IF(OR(NOT(AND(ISTEXT(H14),LEN(TRIM(H14))&gt;0)),I14="",NOT(ISNUMBER(J14))),"Задайте показник, напрям і ціль",IF(LEN(K14)=0,"Очікує фактичного значення",IF(NOT(ISNUMBER(K14)),"Перевірте фактичне значення",IF(I14="Більше",IF(K14&gt;=J14,"Ціль досягнуто","Цілі не досягнуто"),IF(I14="Менше",IF(K14&lt;=J14,"Ціль досягнуто","Цілі не досягнуто"),"Перевірте напрям")))))))</x:f>
      </x:c>
      <x:c r="N14" s="49" t="str">
        <x:f>IF(NOT(AND(ISTEXT(C14),LEN(TRIM(C14))&gt;0)),"",IF(OR(NOT(ISNUMBER(G14)),NOT(ISNUMBER(L14))),"",IF(OR(G14&lt;0,L14&lt;0,G14&lt;&gt;ROUND(G14,2),L14&lt;&gt;ROUND(L14,2)),"",MAX(0,ROUND(L14-G14,2)))))</x:f>
      </x:c>
      <x:c r="O14" s="41"/>
      <x:c r="P14" s="41"/>
      <x:c r="Q14" s="41"/>
      <x:c r="R14" s="43" t="str">
        <x:f>IF(COUNTA(A14:F14)=0,"",IF(OR(E14="",F14=""),"Додайте дати",IF(COUNT(E14:F14)&lt;2,"Перевірте дати",IF(OR(E14&lt;1,F14&lt;1,E14&gt;2958465,F14&gt;2958465,E14&lt;&gt;INT(E14),F14&lt;&gt;INT(F14)),"Перевірте дати",IF(F14&lt;E14,"Завершення до початку",IF(OR($E$5="",$H$5=""),"Укажіть 30-денний період",IF(OR(E14&lt;$E$5,F14&gt;$H$5),"Поза 30-денним періодом","У межах періоду")))))))</x:f>
      </x:c>
    </x:row>
    <x:row r="15" ht="42" customHeight="1">
      <x:c r="A15" s="29"/>
      <x:c r="B15" s="29"/>
      <x:c r="C15" s="29"/>
      <x:c r="D15" s="29"/>
      <x:c r="E15" s="38"/>
      <x:c r="F15" s="38"/>
      <x:c r="G15" s="48"/>
      <x:c r="H15" s="29"/>
      <x:c r="I15" s="41"/>
      <x:c r="J15" s="45"/>
      <x:c r="K15" s="45"/>
      <x:c r="L15" s="48"/>
      <x:c r="M15" s="43" t="str">
        <x:f>IF(COUNTA(A15:L15)=0,"",IF(NOT(AND(ISTEXT(C15),LEN(TRIM(C15))&gt;0)),"Додайте назву тесту",IF(OR(NOT(AND(ISTEXT(H15),LEN(TRIM(H15))&gt;0)),I15="",NOT(ISNUMBER(J15))),"Задайте показник, напрям і ціль",IF(LEN(K15)=0,"Очікує фактичного значення",IF(NOT(ISNUMBER(K15)),"Перевірте фактичне значення",IF(I15="Більше",IF(K15&gt;=J15,"Ціль досягнуто","Цілі не досягнуто"),IF(I15="Менше",IF(K15&lt;=J15,"Ціль досягнуто","Цілі не досягнуто"),"Перевірте напрям")))))))</x:f>
      </x:c>
      <x:c r="N15" s="49" t="str">
        <x:f>IF(NOT(AND(ISTEXT(C15),LEN(TRIM(C15))&gt;0)),"",IF(OR(NOT(ISNUMBER(G15)),NOT(ISNUMBER(L15))),"",IF(OR(G15&lt;0,L15&lt;0,G15&lt;&gt;ROUND(G15,2),L15&lt;&gt;ROUND(L15,2)),"",MAX(0,ROUND(L15-G15,2)))))</x:f>
      </x:c>
      <x:c r="O15" s="41"/>
      <x:c r="P15" s="41"/>
      <x:c r="Q15" s="41"/>
      <x:c r="R15" s="43" t="str">
        <x:f>IF(COUNTA(A15:F15)=0,"",IF(OR(E15="",F15=""),"Додайте дати",IF(COUNT(E15:F15)&lt;2,"Перевірте дати",IF(OR(E15&lt;1,F15&lt;1,E15&gt;2958465,F15&gt;2958465,E15&lt;&gt;INT(E15),F15&lt;&gt;INT(F15)),"Перевірте дати",IF(F15&lt;E15,"Завершення до початку",IF(OR($E$5="",$H$5=""),"Укажіть 30-денний період",IF(OR(E15&lt;$E$5,F15&gt;$H$5),"Поза 30-денним періодом","У межах періоду")))))))</x:f>
      </x:c>
    </x:row>
    <x:row r="16" ht="42" customHeight="1">
      <x:c r="A16" s="29"/>
      <x:c r="B16" s="29"/>
      <x:c r="C16" s="29"/>
      <x:c r="D16" s="29"/>
      <x:c r="E16" s="38"/>
      <x:c r="F16" s="38"/>
      <x:c r="G16" s="48"/>
      <x:c r="H16" s="29"/>
      <x:c r="I16" s="41"/>
      <x:c r="J16" s="45"/>
      <x:c r="K16" s="45"/>
      <x:c r="L16" s="48"/>
      <x:c r="M16" s="43" t="str">
        <x:f>IF(COUNTA(A16:L16)=0,"",IF(NOT(AND(ISTEXT(C16),LEN(TRIM(C16))&gt;0)),"Додайте назву тесту",IF(OR(NOT(AND(ISTEXT(H16),LEN(TRIM(H16))&gt;0)),I16="",NOT(ISNUMBER(J16))),"Задайте показник, напрям і ціль",IF(LEN(K16)=0,"Очікує фактичного значення",IF(NOT(ISNUMBER(K16)),"Перевірте фактичне значення",IF(I16="Більше",IF(K16&gt;=J16,"Ціль досягнуто","Цілі не досягнуто"),IF(I16="Менше",IF(K16&lt;=J16,"Ціль досягнуто","Цілі не досягнуто"),"Перевірте напрям")))))))</x:f>
      </x:c>
      <x:c r="N16" s="49" t="str">
        <x:f>IF(NOT(AND(ISTEXT(C16),LEN(TRIM(C16))&gt;0)),"",IF(OR(NOT(ISNUMBER(G16)),NOT(ISNUMBER(L16))),"",IF(OR(G16&lt;0,L16&lt;0,G16&lt;&gt;ROUND(G16,2),L16&lt;&gt;ROUND(L16,2)),"",MAX(0,ROUND(L16-G16,2)))))</x:f>
      </x:c>
      <x:c r="O16" s="41"/>
      <x:c r="P16" s="41"/>
      <x:c r="Q16" s="41"/>
      <x:c r="R16" s="43" t="str">
        <x:f>IF(COUNTA(A16:F16)=0,"",IF(OR(E16="",F16=""),"Додайте дати",IF(COUNT(E16:F16)&lt;2,"Перевірте дати",IF(OR(E16&lt;1,F16&lt;1,E16&gt;2958465,F16&gt;2958465,E16&lt;&gt;INT(E16),F16&lt;&gt;INT(F16)),"Перевірте дати",IF(F16&lt;E16,"Завершення до початку",IF(OR($E$5="",$H$5=""),"Укажіть 30-денний період",IF(OR(E16&lt;$E$5,F16&gt;$H$5),"Поза 30-денним періодом","У межах періоду")))))))</x:f>
      </x:c>
    </x:row>
    <x:row r="17" ht="42" customHeight="1">
      <x:c r="A17" s="29"/>
      <x:c r="B17" s="29"/>
      <x:c r="C17" s="29"/>
      <x:c r="D17" s="29"/>
      <x:c r="E17" s="38"/>
      <x:c r="F17" s="38"/>
      <x:c r="G17" s="48"/>
      <x:c r="H17" s="29"/>
      <x:c r="I17" s="41"/>
      <x:c r="J17" s="45"/>
      <x:c r="K17" s="45"/>
      <x:c r="L17" s="48"/>
      <x:c r="M17" s="43" t="str">
        <x:f>IF(COUNTA(A17:L17)=0,"",IF(NOT(AND(ISTEXT(C17),LEN(TRIM(C17))&gt;0)),"Додайте назву тесту",IF(OR(NOT(AND(ISTEXT(H17),LEN(TRIM(H17))&gt;0)),I17="",NOT(ISNUMBER(J17))),"Задайте показник, напрям і ціль",IF(LEN(K17)=0,"Очікує фактичного значення",IF(NOT(ISNUMBER(K17)),"Перевірте фактичне значення",IF(I17="Більше",IF(K17&gt;=J17,"Ціль досягнуто","Цілі не досягнуто"),IF(I17="Менше",IF(K17&lt;=J17,"Ціль досягнуто","Цілі не досягнуто"),"Перевірте напрям")))))))</x:f>
      </x:c>
      <x:c r="N17" s="49" t="str">
        <x:f>IF(NOT(AND(ISTEXT(C17),LEN(TRIM(C17))&gt;0)),"",IF(OR(NOT(ISNUMBER(G17)),NOT(ISNUMBER(L17))),"",IF(OR(G17&lt;0,L17&lt;0,G17&lt;&gt;ROUND(G17,2),L17&lt;&gt;ROUND(L17,2)),"",MAX(0,ROUND(L17-G17,2)))))</x:f>
      </x:c>
      <x:c r="O17" s="41"/>
      <x:c r="P17" s="41"/>
      <x:c r="Q17" s="41"/>
      <x:c r="R17" s="43" t="str">
        <x:f>IF(COUNTA(A17:F17)=0,"",IF(OR(E17="",F17=""),"Додайте дати",IF(COUNT(E17:F17)&lt;2,"Перевірте дати",IF(OR(E17&lt;1,F17&lt;1,E17&gt;2958465,F17&gt;2958465,E17&lt;&gt;INT(E17),F17&lt;&gt;INT(F17)),"Перевірте дати",IF(F17&lt;E17,"Завершення до початку",IF(OR($E$5="",$H$5=""),"Укажіть 30-денний період",IF(OR(E17&lt;$E$5,F17&gt;$H$5),"Поза 30-денним періодом","У межах періоду")))))))</x:f>
      </x:c>
    </x:row>
    <x:row r="18" ht="42" customHeight="1">
      <x:c r="A18" s="29"/>
      <x:c r="B18" s="29"/>
      <x:c r="C18" s="29"/>
      <x:c r="D18" s="29"/>
      <x:c r="E18" s="38"/>
      <x:c r="F18" s="38"/>
      <x:c r="G18" s="48"/>
      <x:c r="H18" s="29"/>
      <x:c r="I18" s="41"/>
      <x:c r="J18" s="45"/>
      <x:c r="K18" s="45"/>
      <x:c r="L18" s="48"/>
      <x:c r="M18" s="43" t="str">
        <x:f>IF(COUNTA(A18:L18)=0,"",IF(NOT(AND(ISTEXT(C18),LEN(TRIM(C18))&gt;0)),"Додайте назву тесту",IF(OR(NOT(AND(ISTEXT(H18),LEN(TRIM(H18))&gt;0)),I18="",NOT(ISNUMBER(J18))),"Задайте показник, напрям і ціль",IF(LEN(K18)=0,"Очікує фактичного значення",IF(NOT(ISNUMBER(K18)),"Перевірте фактичне значення",IF(I18="Більше",IF(K18&gt;=J18,"Ціль досягнуто","Цілі не досягнуто"),IF(I18="Менше",IF(K18&lt;=J18,"Ціль досягнуто","Цілі не досягнуто"),"Перевірте напрям")))))))</x:f>
      </x:c>
      <x:c r="N18" s="49" t="str">
        <x:f>IF(NOT(AND(ISTEXT(C18),LEN(TRIM(C18))&gt;0)),"",IF(OR(NOT(ISNUMBER(G18)),NOT(ISNUMBER(L18))),"",IF(OR(G18&lt;0,L18&lt;0,G18&lt;&gt;ROUND(G18,2),L18&lt;&gt;ROUND(L18,2)),"",MAX(0,ROUND(L18-G18,2)))))</x:f>
      </x:c>
      <x:c r="O18" s="41"/>
      <x:c r="P18" s="41"/>
      <x:c r="Q18" s="41"/>
      <x:c r="R18" s="43" t="str">
        <x:f>IF(COUNTA(A18:F18)=0,"",IF(OR(E18="",F18=""),"Додайте дати",IF(COUNT(E18:F18)&lt;2,"Перевірте дати",IF(OR(E18&lt;1,F18&lt;1,E18&gt;2958465,F18&gt;2958465,E18&lt;&gt;INT(E18),F18&lt;&gt;INT(F18)),"Перевірте дати",IF(F18&lt;E18,"Завершення до початку",IF(OR($E$5="",$H$5=""),"Укажіть 30-денний період",IF(OR(E18&lt;$E$5,F18&gt;$H$5),"Поза 30-денним періодом","У межах періоду")))))))</x:f>
      </x:c>
    </x:row>
    <x:row r="19" ht="42" customHeight="1">
      <x:c r="A19" s="29"/>
      <x:c r="B19" s="29"/>
      <x:c r="C19" s="29"/>
      <x:c r="D19" s="29"/>
      <x:c r="E19" s="38"/>
      <x:c r="F19" s="38"/>
      <x:c r="G19" s="48"/>
      <x:c r="H19" s="29"/>
      <x:c r="I19" s="41"/>
      <x:c r="J19" s="45"/>
      <x:c r="K19" s="45"/>
      <x:c r="L19" s="48"/>
      <x:c r="M19" s="43" t="str">
        <x:f>IF(COUNTA(A19:L19)=0,"",IF(NOT(AND(ISTEXT(C19),LEN(TRIM(C19))&gt;0)),"Додайте назву тесту",IF(OR(NOT(AND(ISTEXT(H19),LEN(TRIM(H19))&gt;0)),I19="",NOT(ISNUMBER(J19))),"Задайте показник, напрям і ціль",IF(LEN(K19)=0,"Очікує фактичного значення",IF(NOT(ISNUMBER(K19)),"Перевірте фактичне значення",IF(I19="Більше",IF(K19&gt;=J19,"Ціль досягнуто","Цілі не досягнуто"),IF(I19="Менше",IF(K19&lt;=J19,"Ціль досягнуто","Цілі не досягнуто"),"Перевірте напрям")))))))</x:f>
      </x:c>
      <x:c r="N19" s="49" t="str">
        <x:f>IF(NOT(AND(ISTEXT(C19),LEN(TRIM(C19))&gt;0)),"",IF(OR(NOT(ISNUMBER(G19)),NOT(ISNUMBER(L19))),"",IF(OR(G19&lt;0,L19&lt;0,G19&lt;&gt;ROUND(G19,2),L19&lt;&gt;ROUND(L19,2)),"",MAX(0,ROUND(L19-G19,2)))))</x:f>
      </x:c>
      <x:c r="O19" s="41"/>
      <x:c r="P19" s="41"/>
      <x:c r="Q19" s="41"/>
      <x:c r="R19" s="43" t="str">
        <x:f>IF(COUNTA(A19:F19)=0,"",IF(OR(E19="",F19=""),"Додайте дати",IF(COUNT(E19:F19)&lt;2,"Перевірте дати",IF(OR(E19&lt;1,F19&lt;1,E19&gt;2958465,F19&gt;2958465,E19&lt;&gt;INT(E19),F19&lt;&gt;INT(F19)),"Перевірте дати",IF(F19&lt;E19,"Завершення до початку",IF(OR($E$5="",$H$5=""),"Укажіть 30-денний період",IF(OR(E19&lt;$E$5,F19&gt;$H$5),"Поза 30-денним періодом","У межах періоду")))))))</x:f>
      </x:c>
    </x:row>
    <x:row r="20" ht="42" customHeight="1">
      <x:c r="A20" s="29"/>
      <x:c r="B20" s="29"/>
      <x:c r="C20" s="29"/>
      <x:c r="D20" s="29"/>
      <x:c r="E20" s="38"/>
      <x:c r="F20" s="38"/>
      <x:c r="G20" s="48"/>
      <x:c r="H20" s="29"/>
      <x:c r="I20" s="41"/>
      <x:c r="J20" s="45"/>
      <x:c r="K20" s="45"/>
      <x:c r="L20" s="48"/>
      <x:c r="M20" s="43" t="str">
        <x:f>IF(COUNTA(A20:L20)=0,"",IF(NOT(AND(ISTEXT(C20),LEN(TRIM(C20))&gt;0)),"Додайте назву тесту",IF(OR(NOT(AND(ISTEXT(H20),LEN(TRIM(H20))&gt;0)),I20="",NOT(ISNUMBER(J20))),"Задайте показник, напрям і ціль",IF(LEN(K20)=0,"Очікує фактичного значення",IF(NOT(ISNUMBER(K20)),"Перевірте фактичне значення",IF(I20="Більше",IF(K20&gt;=J20,"Ціль досягнуто","Цілі не досягнуто"),IF(I20="Менше",IF(K20&lt;=J20,"Ціль досягнуто","Цілі не досягнуто"),"Перевірте напрям")))))))</x:f>
      </x:c>
      <x:c r="N20" s="49" t="str">
        <x:f>IF(NOT(AND(ISTEXT(C20),LEN(TRIM(C20))&gt;0)),"",IF(OR(NOT(ISNUMBER(G20)),NOT(ISNUMBER(L20))),"",IF(OR(G20&lt;0,L20&lt;0,G20&lt;&gt;ROUND(G20,2),L20&lt;&gt;ROUND(L20,2)),"",MAX(0,ROUND(L20-G20,2)))))</x:f>
      </x:c>
      <x:c r="O20" s="41"/>
      <x:c r="P20" s="41"/>
      <x:c r="Q20" s="41"/>
      <x:c r="R20" s="43" t="str">
        <x:f>IF(COUNTA(A20:F20)=0,"",IF(OR(E20="",F20=""),"Додайте дати",IF(COUNT(E20:F20)&lt;2,"Перевірте дати",IF(OR(E20&lt;1,F20&lt;1,E20&gt;2958465,F20&gt;2958465,E20&lt;&gt;INT(E20),F20&lt;&gt;INT(F20)),"Перевірте дати",IF(F20&lt;E20,"Завершення до початку",IF(OR($E$5="",$H$5=""),"Укажіть 30-денний період",IF(OR(E20&lt;$E$5,F20&gt;$H$5),"Поза 30-денним періодом","У межах періоду")))))))</x:f>
      </x:c>
    </x:row>
    <x:row r="21" ht="42" customHeight="1">
      <x:c r="A21" s="29"/>
      <x:c r="B21" s="29"/>
      <x:c r="C21" s="29"/>
      <x:c r="D21" s="29"/>
      <x:c r="E21" s="38"/>
      <x:c r="F21" s="38"/>
      <x:c r="G21" s="48"/>
      <x:c r="H21" s="29"/>
      <x:c r="I21" s="41"/>
      <x:c r="J21" s="45"/>
      <x:c r="K21" s="45"/>
      <x:c r="L21" s="48"/>
      <x:c r="M21" s="43" t="str">
        <x:f>IF(COUNTA(A21:L21)=0,"",IF(NOT(AND(ISTEXT(C21),LEN(TRIM(C21))&gt;0)),"Додайте назву тесту",IF(OR(NOT(AND(ISTEXT(H21),LEN(TRIM(H21))&gt;0)),I21="",NOT(ISNUMBER(J21))),"Задайте показник, напрям і ціль",IF(LEN(K21)=0,"Очікує фактичного значення",IF(NOT(ISNUMBER(K21)),"Перевірте фактичне значення",IF(I21="Більше",IF(K21&gt;=J21,"Ціль досягнуто","Цілі не досягнуто"),IF(I21="Менше",IF(K21&lt;=J21,"Ціль досягнуто","Цілі не досягнуто"),"Перевірте напрям")))))))</x:f>
      </x:c>
      <x:c r="N21" s="49" t="str">
        <x:f>IF(NOT(AND(ISTEXT(C21),LEN(TRIM(C21))&gt;0)),"",IF(OR(NOT(ISNUMBER(G21)),NOT(ISNUMBER(L21))),"",IF(OR(G21&lt;0,L21&lt;0,G21&lt;&gt;ROUND(G21,2),L21&lt;&gt;ROUND(L21,2)),"",MAX(0,ROUND(L21-G21,2)))))</x:f>
      </x:c>
      <x:c r="O21" s="41"/>
      <x:c r="P21" s="41"/>
      <x:c r="Q21" s="41"/>
      <x:c r="R21" s="43" t="str">
        <x:f>IF(COUNTA(A21:F21)=0,"",IF(OR(E21="",F21=""),"Додайте дати",IF(COUNT(E21:F21)&lt;2,"Перевірте дати",IF(OR(E21&lt;1,F21&lt;1,E21&gt;2958465,F21&gt;2958465,E21&lt;&gt;INT(E21),F21&lt;&gt;INT(F21)),"Перевірте дати",IF(F21&lt;E21,"Завершення до початку",IF(OR($E$5="",$H$5=""),"Укажіть 30-денний період",IF(OR(E21&lt;$E$5,F21&gt;$H$5),"Поза 30-денним періодом","У межах періоду")))))))</x:f>
      </x:c>
    </x:row>
    <x:row r="22" ht="42" customHeight="1">
      <x:c r="A22" s="29"/>
      <x:c r="B22" s="29"/>
      <x:c r="C22" s="29"/>
      <x:c r="D22" s="29"/>
      <x:c r="E22" s="38"/>
      <x:c r="F22" s="38"/>
      <x:c r="G22" s="48"/>
      <x:c r="H22" s="29"/>
      <x:c r="I22" s="41"/>
      <x:c r="J22" s="45"/>
      <x:c r="K22" s="45"/>
      <x:c r="L22" s="48"/>
      <x:c r="M22" s="43" t="str">
        <x:f>IF(COUNTA(A22:L22)=0,"",IF(NOT(AND(ISTEXT(C22),LEN(TRIM(C22))&gt;0)),"Додайте назву тесту",IF(OR(NOT(AND(ISTEXT(H22),LEN(TRIM(H22))&gt;0)),I22="",NOT(ISNUMBER(J22))),"Задайте показник, напрям і ціль",IF(LEN(K22)=0,"Очікує фактичного значення",IF(NOT(ISNUMBER(K22)),"Перевірте фактичне значення",IF(I22="Більше",IF(K22&gt;=J22,"Ціль досягнуто","Цілі не досягнуто"),IF(I22="Менше",IF(K22&lt;=J22,"Ціль досягнуто","Цілі не досягнуто"),"Перевірте напрям")))))))</x:f>
      </x:c>
      <x:c r="N22" s="49" t="str">
        <x:f>IF(NOT(AND(ISTEXT(C22),LEN(TRIM(C22))&gt;0)),"",IF(OR(NOT(ISNUMBER(G22)),NOT(ISNUMBER(L22))),"",IF(OR(G22&lt;0,L22&lt;0,G22&lt;&gt;ROUND(G22,2),L22&lt;&gt;ROUND(L22,2)),"",MAX(0,ROUND(L22-G22,2)))))</x:f>
      </x:c>
      <x:c r="O22" s="41"/>
      <x:c r="P22" s="41"/>
      <x:c r="Q22" s="41"/>
      <x:c r="R22" s="43" t="str">
        <x:f>IF(COUNTA(A22:F22)=0,"",IF(OR(E22="",F22=""),"Додайте дати",IF(COUNT(E22:F22)&lt;2,"Перевірте дати",IF(OR(E22&lt;1,F22&lt;1,E22&gt;2958465,F22&gt;2958465,E22&lt;&gt;INT(E22),F22&lt;&gt;INT(F22)),"Перевірте дати",IF(F22&lt;E22,"Завершення до початку",IF(OR($E$5="",$H$5=""),"Укажіть 30-денний період",IF(OR(E22&lt;$E$5,F22&gt;$H$5),"Поза 30-денним періодом","У межах періоду")))))))</x:f>
      </x:c>
    </x:row>
    <x:row r="23" ht="42" customHeight="1">
      <x:c r="A23" s="29"/>
      <x:c r="B23" s="29"/>
      <x:c r="C23" s="29"/>
      <x:c r="D23" s="29"/>
      <x:c r="E23" s="38"/>
      <x:c r="F23" s="38"/>
      <x:c r="G23" s="48"/>
      <x:c r="H23" s="29"/>
      <x:c r="I23" s="41"/>
      <x:c r="J23" s="45"/>
      <x:c r="K23" s="45"/>
      <x:c r="L23" s="48"/>
      <x:c r="M23" s="43" t="str">
        <x:f>IF(COUNTA(A23:L23)=0,"",IF(NOT(AND(ISTEXT(C23),LEN(TRIM(C23))&gt;0)),"Додайте назву тесту",IF(OR(NOT(AND(ISTEXT(H23),LEN(TRIM(H23))&gt;0)),I23="",NOT(ISNUMBER(J23))),"Задайте показник, напрям і ціль",IF(LEN(K23)=0,"Очікує фактичного значення",IF(NOT(ISNUMBER(K23)),"Перевірте фактичне значення",IF(I23="Більше",IF(K23&gt;=J23,"Ціль досягнуто","Цілі не досягнуто"),IF(I23="Менше",IF(K23&lt;=J23,"Ціль досягнуто","Цілі не досягнуто"),"Перевірте напрям")))))))</x:f>
      </x:c>
      <x:c r="N23" s="49" t="str">
        <x:f>IF(NOT(AND(ISTEXT(C23),LEN(TRIM(C23))&gt;0)),"",IF(OR(NOT(ISNUMBER(G23)),NOT(ISNUMBER(L23))),"",IF(OR(G23&lt;0,L23&lt;0,G23&lt;&gt;ROUND(G23,2),L23&lt;&gt;ROUND(L23,2)),"",MAX(0,ROUND(L23-G23,2)))))</x:f>
      </x:c>
      <x:c r="O23" s="41"/>
      <x:c r="P23" s="41"/>
      <x:c r="Q23" s="41"/>
      <x:c r="R23" s="43" t="str">
        <x:f>IF(COUNTA(A23:F23)=0,"",IF(OR(E23="",F23=""),"Додайте дати",IF(COUNT(E23:F23)&lt;2,"Перевірте дати",IF(OR(E23&lt;1,F23&lt;1,E23&gt;2958465,F23&gt;2958465,E23&lt;&gt;INT(E23),F23&lt;&gt;INT(F23)),"Перевірте дати",IF(F23&lt;E23,"Завершення до початку",IF(OR($E$5="",$H$5=""),"Укажіть 30-денний період",IF(OR(E23&lt;$E$5,F23&gt;$H$5),"Поза 30-денним періодом","У межах періоду")))))))</x:f>
      </x:c>
    </x:row>
    <x:row r="24" ht="42" customHeight="1">
      <x:c r="A24" s="29"/>
      <x:c r="B24" s="29"/>
      <x:c r="C24" s="29"/>
      <x:c r="D24" s="29"/>
      <x:c r="E24" s="38"/>
      <x:c r="F24" s="38"/>
      <x:c r="G24" s="48"/>
      <x:c r="H24" s="29"/>
      <x:c r="I24" s="41"/>
      <x:c r="J24" s="45"/>
      <x:c r="K24" s="45"/>
      <x:c r="L24" s="48"/>
      <x:c r="M24" s="43" t="str">
        <x:f>IF(COUNTA(A24:L24)=0,"",IF(NOT(AND(ISTEXT(C24),LEN(TRIM(C24))&gt;0)),"Додайте назву тесту",IF(OR(NOT(AND(ISTEXT(H24),LEN(TRIM(H24))&gt;0)),I24="",NOT(ISNUMBER(J24))),"Задайте показник, напрям і ціль",IF(LEN(K24)=0,"Очікує фактичного значення",IF(NOT(ISNUMBER(K24)),"Перевірте фактичне значення",IF(I24="Більше",IF(K24&gt;=J24,"Ціль досягнуто","Цілі не досягнуто"),IF(I24="Менше",IF(K24&lt;=J24,"Ціль досягнуто","Цілі не досягнуто"),"Перевірте напрям")))))))</x:f>
      </x:c>
      <x:c r="N24" s="49" t="str">
        <x:f>IF(NOT(AND(ISTEXT(C24),LEN(TRIM(C24))&gt;0)),"",IF(OR(NOT(ISNUMBER(G24)),NOT(ISNUMBER(L24))),"",IF(OR(G24&lt;0,L24&lt;0,G24&lt;&gt;ROUND(G24,2),L24&lt;&gt;ROUND(L24,2)),"",MAX(0,ROUND(L24-G24,2)))))</x:f>
      </x:c>
      <x:c r="O24" s="41"/>
      <x:c r="P24" s="41"/>
      <x:c r="Q24" s="41"/>
      <x:c r="R24" s="43" t="str">
        <x:f>IF(COUNTA(A24:F24)=0,"",IF(OR(E24="",F24=""),"Додайте дати",IF(COUNT(E24:F24)&lt;2,"Перевірте дати",IF(OR(E24&lt;1,F24&lt;1,E24&gt;2958465,F24&gt;2958465,E24&lt;&gt;INT(E24),F24&lt;&gt;INT(F24)),"Перевірте дати",IF(F24&lt;E24,"Завершення до початку",IF(OR($E$5="",$H$5=""),"Укажіть 30-денний період",IF(OR(E24&lt;$E$5,F24&gt;$H$5),"Поза 30-денним періодом","У межах періоду")))))))</x:f>
      </x:c>
    </x:row>
    <x:row r="25" ht="42" customHeight="1">
      <x:c r="A25" s="29"/>
      <x:c r="B25" s="29"/>
      <x:c r="C25" s="29"/>
      <x:c r="D25" s="29"/>
      <x:c r="E25" s="38"/>
      <x:c r="F25" s="38"/>
      <x:c r="G25" s="48"/>
      <x:c r="H25" s="29"/>
      <x:c r="I25" s="41"/>
      <x:c r="J25" s="45"/>
      <x:c r="K25" s="45"/>
      <x:c r="L25" s="48"/>
      <x:c r="M25" s="43" t="str">
        <x:f>IF(COUNTA(A25:L25)=0,"",IF(NOT(AND(ISTEXT(C25),LEN(TRIM(C25))&gt;0)),"Додайте назву тесту",IF(OR(NOT(AND(ISTEXT(H25),LEN(TRIM(H25))&gt;0)),I25="",NOT(ISNUMBER(J25))),"Задайте показник, напрям і ціль",IF(LEN(K25)=0,"Очікує фактичного значення",IF(NOT(ISNUMBER(K25)),"Перевірте фактичне значення",IF(I25="Більше",IF(K25&gt;=J25,"Ціль досягнуто","Цілі не досягнуто"),IF(I25="Менше",IF(K25&lt;=J25,"Ціль досягнуто","Цілі не досягнуто"),"Перевірте напрям")))))))</x:f>
      </x:c>
      <x:c r="N25" s="49" t="str">
        <x:f>IF(NOT(AND(ISTEXT(C25),LEN(TRIM(C25))&gt;0)),"",IF(OR(NOT(ISNUMBER(G25)),NOT(ISNUMBER(L25))),"",IF(OR(G25&lt;0,L25&lt;0,G25&lt;&gt;ROUND(G25,2),L25&lt;&gt;ROUND(L25,2)),"",MAX(0,ROUND(L25-G25,2)))))</x:f>
      </x:c>
      <x:c r="O25" s="41"/>
      <x:c r="P25" s="41"/>
      <x:c r="Q25" s="41"/>
      <x:c r="R25" s="43" t="str">
        <x:f>IF(COUNTA(A25:F25)=0,"",IF(OR(E25="",F25=""),"Додайте дати",IF(COUNT(E25:F25)&lt;2,"Перевірте дати",IF(OR(E25&lt;1,F25&lt;1,E25&gt;2958465,F25&gt;2958465,E25&lt;&gt;INT(E25),F25&lt;&gt;INT(F25)),"Перевірте дати",IF(F25&lt;E25,"Завершення до початку",IF(OR($E$5="",$H$5=""),"Укажіть 30-денний період",IF(OR(E25&lt;$E$5,F25&gt;$H$5),"Поза 30-денним періодом","У межах періоду")))))))</x:f>
      </x:c>
    </x:row>
    <x:row r="26" ht="42" customHeight="1">
      <x:c r="A26" s="29"/>
      <x:c r="B26" s="29"/>
      <x:c r="C26" s="29"/>
      <x:c r="D26" s="29"/>
      <x:c r="E26" s="38"/>
      <x:c r="F26" s="38"/>
      <x:c r="G26" s="48"/>
      <x:c r="H26" s="29"/>
      <x:c r="I26" s="41"/>
      <x:c r="J26" s="45"/>
      <x:c r="K26" s="45"/>
      <x:c r="L26" s="48"/>
      <x:c r="M26" s="43" t="str">
        <x:f>IF(COUNTA(A26:L26)=0,"",IF(NOT(AND(ISTEXT(C26),LEN(TRIM(C26))&gt;0)),"Додайте назву тесту",IF(OR(NOT(AND(ISTEXT(H26),LEN(TRIM(H26))&gt;0)),I26="",NOT(ISNUMBER(J26))),"Задайте показник, напрям і ціль",IF(LEN(K26)=0,"Очікує фактичного значення",IF(NOT(ISNUMBER(K26)),"Перевірте фактичне значення",IF(I26="Більше",IF(K26&gt;=J26,"Ціль досягнуто","Цілі не досягнуто"),IF(I26="Менше",IF(K26&lt;=J26,"Ціль досягнуто","Цілі не досягнуто"),"Перевірте напрям")))))))</x:f>
      </x:c>
      <x:c r="N26" s="49" t="str">
        <x:f>IF(NOT(AND(ISTEXT(C26),LEN(TRIM(C26))&gt;0)),"",IF(OR(NOT(ISNUMBER(G26)),NOT(ISNUMBER(L26))),"",IF(OR(G26&lt;0,L26&lt;0,G26&lt;&gt;ROUND(G26,2),L26&lt;&gt;ROUND(L26,2)),"",MAX(0,ROUND(L26-G26,2)))))</x:f>
      </x:c>
      <x:c r="O26" s="41"/>
      <x:c r="P26" s="41"/>
      <x:c r="Q26" s="41"/>
      <x:c r="R26" s="43" t="str">
        <x:f>IF(COUNTA(A26:F26)=0,"",IF(OR(E26="",F26=""),"Додайте дати",IF(COUNT(E26:F26)&lt;2,"Перевірте дати",IF(OR(E26&lt;1,F26&lt;1,E26&gt;2958465,F26&gt;2958465,E26&lt;&gt;INT(E26),F26&lt;&gt;INT(F26)),"Перевірте дати",IF(F26&lt;E26,"Завершення до початку",IF(OR($E$5="",$H$5=""),"Укажіть 30-денний період",IF(OR(E26&lt;$E$5,F26&gt;$H$5),"Поза 30-денним періодом","У межах періоду")))))))</x:f>
      </x:c>
    </x:row>
    <x:row r="27" ht="42" customHeight="1">
      <x:c r="A27" s="29"/>
      <x:c r="B27" s="29"/>
      <x:c r="C27" s="29"/>
      <x:c r="D27" s="29"/>
      <x:c r="E27" s="38"/>
      <x:c r="F27" s="38"/>
      <x:c r="G27" s="48"/>
      <x:c r="H27" s="29"/>
      <x:c r="I27" s="41"/>
      <x:c r="J27" s="45"/>
      <x:c r="K27" s="45"/>
      <x:c r="L27" s="48"/>
      <x:c r="M27" s="43" t="str">
        <x:f>IF(COUNTA(A27:L27)=0,"",IF(NOT(AND(ISTEXT(C27),LEN(TRIM(C27))&gt;0)),"Додайте назву тесту",IF(OR(NOT(AND(ISTEXT(H27),LEN(TRIM(H27))&gt;0)),I27="",NOT(ISNUMBER(J27))),"Задайте показник, напрям і ціль",IF(LEN(K27)=0,"Очікує фактичного значення",IF(NOT(ISNUMBER(K27)),"Перевірте фактичне значення",IF(I27="Більше",IF(K27&gt;=J27,"Ціль досягнуто","Цілі не досягнуто"),IF(I27="Менше",IF(K27&lt;=J27,"Ціль досягнуто","Цілі не досягнуто"),"Перевірте напрям")))))))</x:f>
      </x:c>
      <x:c r="N27" s="49" t="str">
        <x:f>IF(NOT(AND(ISTEXT(C27),LEN(TRIM(C27))&gt;0)),"",IF(OR(NOT(ISNUMBER(G27)),NOT(ISNUMBER(L27))),"",IF(OR(G27&lt;0,L27&lt;0,G27&lt;&gt;ROUND(G27,2),L27&lt;&gt;ROUND(L27,2)),"",MAX(0,ROUND(L27-G27,2)))))</x:f>
      </x:c>
      <x:c r="O27" s="41"/>
      <x:c r="P27" s="41"/>
      <x:c r="Q27" s="41"/>
      <x:c r="R27" s="43" t="str">
        <x:f>IF(COUNTA(A27:F27)=0,"",IF(OR(E27="",F27=""),"Додайте дати",IF(COUNT(E27:F27)&lt;2,"Перевірте дати",IF(OR(E27&lt;1,F27&lt;1,E27&gt;2958465,F27&gt;2958465,E27&lt;&gt;INT(E27),F27&lt;&gt;INT(F27)),"Перевірте дати",IF(F27&lt;E27,"Завершення до початку",IF(OR($E$5="",$H$5=""),"Укажіть 30-денний період",IF(OR(E27&lt;$E$5,F27&gt;$H$5),"Поза 30-денним періодом","У межах періоду")))))))</x:f>
      </x:c>
    </x:row>
    <x:row r="28" ht="42" customHeight="1">
      <x:c r="A28" s="29"/>
      <x:c r="B28" s="29"/>
      <x:c r="C28" s="29"/>
      <x:c r="D28" s="29"/>
      <x:c r="E28" s="38"/>
      <x:c r="F28" s="38"/>
      <x:c r="G28" s="48"/>
      <x:c r="H28" s="29"/>
      <x:c r="I28" s="41"/>
      <x:c r="J28" s="45"/>
      <x:c r="K28" s="45"/>
      <x:c r="L28" s="48"/>
      <x:c r="M28" s="43" t="str">
        <x:f>IF(COUNTA(A28:L28)=0,"",IF(NOT(AND(ISTEXT(C28),LEN(TRIM(C28))&gt;0)),"Додайте назву тесту",IF(OR(NOT(AND(ISTEXT(H28),LEN(TRIM(H28))&gt;0)),I28="",NOT(ISNUMBER(J28))),"Задайте показник, напрям і ціль",IF(LEN(K28)=0,"Очікує фактичного значення",IF(NOT(ISNUMBER(K28)),"Перевірте фактичне значення",IF(I28="Більше",IF(K28&gt;=J28,"Ціль досягнуто","Цілі не досягнуто"),IF(I28="Менше",IF(K28&lt;=J28,"Ціль досягнуто","Цілі не досягнуто"),"Перевірте напрям")))))))</x:f>
      </x:c>
      <x:c r="N28" s="49" t="str">
        <x:f>IF(NOT(AND(ISTEXT(C28),LEN(TRIM(C28))&gt;0)),"",IF(OR(NOT(ISNUMBER(G28)),NOT(ISNUMBER(L28))),"",IF(OR(G28&lt;0,L28&lt;0,G28&lt;&gt;ROUND(G28,2),L28&lt;&gt;ROUND(L28,2)),"",MAX(0,ROUND(L28-G28,2)))))</x:f>
      </x:c>
      <x:c r="O28" s="41"/>
      <x:c r="P28" s="41"/>
      <x:c r="Q28" s="41"/>
      <x:c r="R28" s="43" t="str">
        <x:f>IF(COUNTA(A28:F28)=0,"",IF(OR(E28="",F28=""),"Додайте дати",IF(COUNT(E28:F28)&lt;2,"Перевірте дати",IF(OR(E28&lt;1,F28&lt;1,E28&gt;2958465,F28&gt;2958465,E28&lt;&gt;INT(E28),F28&lt;&gt;INT(F28)),"Перевірте дати",IF(F28&lt;E28,"Завершення до початку",IF(OR($E$5="",$H$5=""),"Укажіть 30-денний період",IF(OR(E28&lt;$E$5,F28&gt;$H$5),"Поза 30-денним періодом","У межах періоду")))))))</x:f>
      </x:c>
    </x:row>
    <x:row r="29" ht="42" customHeight="1">
      <x:c r="A29" s="29"/>
      <x:c r="B29" s="29"/>
      <x:c r="C29" s="29"/>
      <x:c r="D29" s="29"/>
      <x:c r="E29" s="38"/>
      <x:c r="F29" s="38"/>
      <x:c r="G29" s="48"/>
      <x:c r="H29" s="29"/>
      <x:c r="I29" s="41"/>
      <x:c r="J29" s="45"/>
      <x:c r="K29" s="45"/>
      <x:c r="L29" s="48"/>
      <x:c r="M29" s="43" t="str">
        <x:f>IF(COUNTA(A29:L29)=0,"",IF(NOT(AND(ISTEXT(C29),LEN(TRIM(C29))&gt;0)),"Додайте назву тесту",IF(OR(NOT(AND(ISTEXT(H29),LEN(TRIM(H29))&gt;0)),I29="",NOT(ISNUMBER(J29))),"Задайте показник, напрям і ціль",IF(LEN(K29)=0,"Очікує фактичного значення",IF(NOT(ISNUMBER(K29)),"Перевірте фактичне значення",IF(I29="Більше",IF(K29&gt;=J29,"Ціль досягнуто","Цілі не досягнуто"),IF(I29="Менше",IF(K29&lt;=J29,"Ціль досягнуто","Цілі не досягнуто"),"Перевірте напрям")))))))</x:f>
      </x:c>
      <x:c r="N29" s="49" t="str">
        <x:f>IF(NOT(AND(ISTEXT(C29),LEN(TRIM(C29))&gt;0)),"",IF(OR(NOT(ISNUMBER(G29)),NOT(ISNUMBER(L29))),"",IF(OR(G29&lt;0,L29&lt;0,G29&lt;&gt;ROUND(G29,2),L29&lt;&gt;ROUND(L29,2)),"",MAX(0,ROUND(L29-G29,2)))))</x:f>
      </x:c>
      <x:c r="O29" s="41"/>
      <x:c r="P29" s="41"/>
      <x:c r="Q29" s="41"/>
      <x:c r="R29" s="43" t="str">
        <x:f>IF(COUNTA(A29:F29)=0,"",IF(OR(E29="",F29=""),"Додайте дати",IF(COUNT(E29:F29)&lt;2,"Перевірте дати",IF(OR(E29&lt;1,F29&lt;1,E29&gt;2958465,F29&gt;2958465,E29&lt;&gt;INT(E29),F29&lt;&gt;INT(F29)),"Перевірте дати",IF(F29&lt;E29,"Завершення до початку",IF(OR($E$5="",$H$5=""),"Укажіть 30-денний період",IF(OR(E29&lt;$E$5,F29&gt;$H$5),"Поза 30-денним періодом","У межах періоду")))))))</x:f>
      </x:c>
    </x:row>
    <x:row r="30" ht="42" customHeight="1">
      <x:c r="A30" s="29"/>
      <x:c r="B30" s="29"/>
      <x:c r="C30" s="29"/>
      <x:c r="D30" s="29"/>
      <x:c r="E30" s="38"/>
      <x:c r="F30" s="38"/>
      <x:c r="G30" s="48"/>
      <x:c r="H30" s="29"/>
      <x:c r="I30" s="41"/>
      <x:c r="J30" s="45"/>
      <x:c r="K30" s="45"/>
      <x:c r="L30" s="48"/>
      <x:c r="M30" s="43" t="str">
        <x:f>IF(COUNTA(A30:L30)=0,"",IF(NOT(AND(ISTEXT(C30),LEN(TRIM(C30))&gt;0)),"Додайте назву тесту",IF(OR(NOT(AND(ISTEXT(H30),LEN(TRIM(H30))&gt;0)),I30="",NOT(ISNUMBER(J30))),"Задайте показник, напрям і ціль",IF(LEN(K30)=0,"Очікує фактичного значення",IF(NOT(ISNUMBER(K30)),"Перевірте фактичне значення",IF(I30="Більше",IF(K30&gt;=J30,"Ціль досягнуто","Цілі не досягнуто"),IF(I30="Менше",IF(K30&lt;=J30,"Ціль досягнуто","Цілі не досягнуто"),"Перевірте напрям")))))))</x:f>
      </x:c>
      <x:c r="N30" s="49" t="str">
        <x:f>IF(NOT(AND(ISTEXT(C30),LEN(TRIM(C30))&gt;0)),"",IF(OR(NOT(ISNUMBER(G30)),NOT(ISNUMBER(L30))),"",IF(OR(G30&lt;0,L30&lt;0,G30&lt;&gt;ROUND(G30,2),L30&lt;&gt;ROUND(L30,2)),"",MAX(0,ROUND(L30-G30,2)))))</x:f>
      </x:c>
      <x:c r="O30" s="41"/>
      <x:c r="P30" s="41"/>
      <x:c r="Q30" s="41"/>
      <x:c r="R30" s="43" t="str">
        <x:f>IF(COUNTA(A30:F30)=0,"",IF(OR(E30="",F30=""),"Додайте дати",IF(COUNT(E30:F30)&lt;2,"Перевірте дати",IF(OR(E30&lt;1,F30&lt;1,E30&gt;2958465,F30&gt;2958465,E30&lt;&gt;INT(E30),F30&lt;&gt;INT(F30)),"Перевірте дати",IF(F30&lt;E30,"Завершення до початку",IF(OR($E$5="",$H$5=""),"Укажіть 30-денний період",IF(OR(E30&lt;$E$5,F30&gt;$H$5),"Поза 30-денним періодом","У межах періоду")))))))</x:f>
      </x:c>
    </x:row>
    <x:row r="31" ht="42" customHeight="1">
      <x:c r="A31" s="29"/>
      <x:c r="B31" s="29"/>
      <x:c r="C31" s="29"/>
      <x:c r="D31" s="29"/>
      <x:c r="E31" s="38"/>
      <x:c r="F31" s="38"/>
      <x:c r="G31" s="48"/>
      <x:c r="H31" s="29"/>
      <x:c r="I31" s="41"/>
      <x:c r="J31" s="45"/>
      <x:c r="K31" s="45"/>
      <x:c r="L31" s="48"/>
      <x:c r="M31" s="43" t="str">
        <x:f>IF(COUNTA(A31:L31)=0,"",IF(NOT(AND(ISTEXT(C31),LEN(TRIM(C31))&gt;0)),"Додайте назву тесту",IF(OR(NOT(AND(ISTEXT(H31),LEN(TRIM(H31))&gt;0)),I31="",NOT(ISNUMBER(J31))),"Задайте показник, напрям і ціль",IF(LEN(K31)=0,"Очікує фактичного значення",IF(NOT(ISNUMBER(K31)),"Перевірте фактичне значення",IF(I31="Більше",IF(K31&gt;=J31,"Ціль досягнуто","Цілі не досягнуто"),IF(I31="Менше",IF(K31&lt;=J31,"Ціль досягнуто","Цілі не досягнуто"),"Перевірте напрям")))))))</x:f>
      </x:c>
      <x:c r="N31" s="49" t="str">
        <x:f>IF(NOT(AND(ISTEXT(C31),LEN(TRIM(C31))&gt;0)),"",IF(OR(NOT(ISNUMBER(G31)),NOT(ISNUMBER(L31))),"",IF(OR(G31&lt;0,L31&lt;0,G31&lt;&gt;ROUND(G31,2),L31&lt;&gt;ROUND(L31,2)),"",MAX(0,ROUND(L31-G31,2)))))</x:f>
      </x:c>
      <x:c r="O31" s="41"/>
      <x:c r="P31" s="41"/>
      <x:c r="Q31" s="41"/>
      <x:c r="R31" s="43" t="str">
        <x:f>IF(COUNTA(A31:F31)=0,"",IF(OR(E31="",F31=""),"Додайте дати",IF(COUNT(E31:F31)&lt;2,"Перевірте дати",IF(OR(E31&lt;1,F31&lt;1,E31&gt;2958465,F31&gt;2958465,E31&lt;&gt;INT(E31),F31&lt;&gt;INT(F31)),"Перевірте дати",IF(F31&lt;E31,"Завершення до початку",IF(OR($E$5="",$H$5=""),"Укажіть 30-денний період",IF(OR(E31&lt;$E$5,F31&gt;$H$5),"Поза 30-денним періодом","У межах періоду")))))))</x:f>
      </x:c>
    </x:row>
    <x:row r="32" ht="42" customHeight="1">
      <x:c r="A32" s="29"/>
      <x:c r="B32" s="29"/>
      <x:c r="C32" s="29"/>
      <x:c r="D32" s="29"/>
      <x:c r="E32" s="38"/>
      <x:c r="F32" s="38"/>
      <x:c r="G32" s="48"/>
      <x:c r="H32" s="29"/>
      <x:c r="I32" s="41"/>
      <x:c r="J32" s="45"/>
      <x:c r="K32" s="45"/>
      <x:c r="L32" s="48"/>
      <x:c r="M32" s="43" t="str">
        <x:f>IF(COUNTA(A32:L32)=0,"",IF(NOT(AND(ISTEXT(C32),LEN(TRIM(C32))&gt;0)),"Додайте назву тесту",IF(OR(NOT(AND(ISTEXT(H32),LEN(TRIM(H32))&gt;0)),I32="",NOT(ISNUMBER(J32))),"Задайте показник, напрям і ціль",IF(LEN(K32)=0,"Очікує фактичного значення",IF(NOT(ISNUMBER(K32)),"Перевірте фактичне значення",IF(I32="Більше",IF(K32&gt;=J32,"Ціль досягнуто","Цілі не досягнуто"),IF(I32="Менше",IF(K32&lt;=J32,"Ціль досягнуто","Цілі не досягнуто"),"Перевірте напрям")))))))</x:f>
      </x:c>
      <x:c r="N32" s="49" t="str">
        <x:f>IF(NOT(AND(ISTEXT(C32),LEN(TRIM(C32))&gt;0)),"",IF(OR(NOT(ISNUMBER(G32)),NOT(ISNUMBER(L32))),"",IF(OR(G32&lt;0,L32&lt;0,G32&lt;&gt;ROUND(G32,2),L32&lt;&gt;ROUND(L32,2)),"",MAX(0,ROUND(L32-G32,2)))))</x:f>
      </x:c>
      <x:c r="O32" s="41"/>
      <x:c r="P32" s="41"/>
      <x:c r="Q32" s="41"/>
      <x:c r="R32" s="43" t="str">
        <x:f>IF(COUNTA(A32:F32)=0,"",IF(OR(E32="",F32=""),"Додайте дати",IF(COUNT(E32:F32)&lt;2,"Перевірте дати",IF(OR(E32&lt;1,F32&lt;1,E32&gt;2958465,F32&gt;2958465,E32&lt;&gt;INT(E32),F32&lt;&gt;INT(F32)),"Перевірте дати",IF(F32&lt;E32,"Завершення до початку",IF(OR($E$5="",$H$5=""),"Укажіть 30-денний період",IF(OR(E32&lt;$E$5,F32&gt;$H$5),"Поза 30-денним періодом","У межах періоду")))))))</x:f>
      </x:c>
    </x:row>
    <x:row r="33" ht="42" customHeight="1">
      <x:c r="A33" s="29"/>
      <x:c r="B33" s="29"/>
      <x:c r="C33" s="29"/>
      <x:c r="D33" s="29"/>
      <x:c r="E33" s="38"/>
      <x:c r="F33" s="38"/>
      <x:c r="G33" s="48"/>
      <x:c r="H33" s="29"/>
      <x:c r="I33" s="41"/>
      <x:c r="J33" s="45"/>
      <x:c r="K33" s="45"/>
      <x:c r="L33" s="48"/>
      <x:c r="M33" s="43" t="str">
        <x:f>IF(COUNTA(A33:L33)=0,"",IF(NOT(AND(ISTEXT(C33),LEN(TRIM(C33))&gt;0)),"Додайте назву тесту",IF(OR(NOT(AND(ISTEXT(H33),LEN(TRIM(H33))&gt;0)),I33="",NOT(ISNUMBER(J33))),"Задайте показник, напрям і ціль",IF(LEN(K33)=0,"Очікує фактичного значення",IF(NOT(ISNUMBER(K33)),"Перевірте фактичне значення",IF(I33="Більше",IF(K33&gt;=J33,"Ціль досягнуто","Цілі не досягнуто"),IF(I33="Менше",IF(K33&lt;=J33,"Ціль досягнуто","Цілі не досягнуто"),"Перевірте напрям")))))))</x:f>
      </x:c>
      <x:c r="N33" s="49" t="str">
        <x:f>IF(NOT(AND(ISTEXT(C33),LEN(TRIM(C33))&gt;0)),"",IF(OR(NOT(ISNUMBER(G33)),NOT(ISNUMBER(L33))),"",IF(OR(G33&lt;0,L33&lt;0,G33&lt;&gt;ROUND(G33,2),L33&lt;&gt;ROUND(L33,2)),"",MAX(0,ROUND(L33-G33,2)))))</x:f>
      </x:c>
      <x:c r="O33" s="41"/>
      <x:c r="P33" s="41"/>
      <x:c r="Q33" s="41"/>
      <x:c r="R33" s="43" t="str">
        <x:f>IF(COUNTA(A33:F33)=0,"",IF(OR(E33="",F33=""),"Додайте дати",IF(COUNT(E33:F33)&lt;2,"Перевірте дати",IF(OR(E33&lt;1,F33&lt;1,E33&gt;2958465,F33&gt;2958465,E33&lt;&gt;INT(E33),F33&lt;&gt;INT(F33)),"Перевірте дати",IF(F33&lt;E33,"Завершення до початку",IF(OR($E$5="",$H$5=""),"Укажіть 30-денний період",IF(OR(E33&lt;$E$5,F33&gt;$H$5),"Поза 30-денним періодом","У межах періоду")))))))</x:f>
      </x:c>
    </x:row>
    <x:row r="34" ht="42" customHeight="1">
      <x:c r="A34" s="29"/>
      <x:c r="B34" s="29"/>
      <x:c r="C34" s="29"/>
      <x:c r="D34" s="29"/>
      <x:c r="E34" s="38"/>
      <x:c r="F34" s="38"/>
      <x:c r="G34" s="48"/>
      <x:c r="H34" s="29"/>
      <x:c r="I34" s="41"/>
      <x:c r="J34" s="45"/>
      <x:c r="K34" s="45"/>
      <x:c r="L34" s="48"/>
      <x:c r="M34" s="43" t="str">
        <x:f>IF(COUNTA(A34:L34)=0,"",IF(NOT(AND(ISTEXT(C34),LEN(TRIM(C34))&gt;0)),"Додайте назву тесту",IF(OR(NOT(AND(ISTEXT(H34),LEN(TRIM(H34))&gt;0)),I34="",NOT(ISNUMBER(J34))),"Задайте показник, напрям і ціль",IF(LEN(K34)=0,"Очікує фактичного значення",IF(NOT(ISNUMBER(K34)),"Перевірте фактичне значення",IF(I34="Більше",IF(K34&gt;=J34,"Ціль досягнуто","Цілі не досягнуто"),IF(I34="Менше",IF(K34&lt;=J34,"Ціль досягнуто","Цілі не досягнуто"),"Перевірте напрям")))))))</x:f>
      </x:c>
      <x:c r="N34" s="49" t="str">
        <x:f>IF(NOT(AND(ISTEXT(C34),LEN(TRIM(C34))&gt;0)),"",IF(OR(NOT(ISNUMBER(G34)),NOT(ISNUMBER(L34))),"",IF(OR(G34&lt;0,L34&lt;0,G34&lt;&gt;ROUND(G34,2),L34&lt;&gt;ROUND(L34,2)),"",MAX(0,ROUND(L34-G34,2)))))</x:f>
      </x:c>
      <x:c r="O34" s="41"/>
      <x:c r="P34" s="41"/>
      <x:c r="Q34" s="41"/>
      <x:c r="R34" s="43" t="str">
        <x:f>IF(COUNTA(A34:F34)=0,"",IF(OR(E34="",F34=""),"Додайте дати",IF(COUNT(E34:F34)&lt;2,"Перевірте дати",IF(OR(E34&lt;1,F34&lt;1,E34&gt;2958465,F34&gt;2958465,E34&lt;&gt;INT(E34),F34&lt;&gt;INT(F34)),"Перевірте дати",IF(F34&lt;E34,"Завершення до початку",IF(OR($E$5="",$H$5=""),"Укажіть 30-денний період",IF(OR(E34&lt;$E$5,F34&gt;$H$5),"Поза 30-денним періодом","У межах періоду")))))))</x:f>
      </x:c>
    </x:row>
    <x:row r="35" ht="42" customHeight="1">
      <x:c r="A35" s="29"/>
      <x:c r="B35" s="29"/>
      <x:c r="C35" s="29"/>
      <x:c r="D35" s="29"/>
      <x:c r="E35" s="38"/>
      <x:c r="F35" s="38"/>
      <x:c r="G35" s="48"/>
      <x:c r="H35" s="29"/>
      <x:c r="I35" s="41"/>
      <x:c r="J35" s="45"/>
      <x:c r="K35" s="45"/>
      <x:c r="L35" s="48"/>
      <x:c r="M35" s="43" t="str">
        <x:f>IF(COUNTA(A35:L35)=0,"",IF(NOT(AND(ISTEXT(C35),LEN(TRIM(C35))&gt;0)),"Додайте назву тесту",IF(OR(NOT(AND(ISTEXT(H35),LEN(TRIM(H35))&gt;0)),I35="",NOT(ISNUMBER(J35))),"Задайте показник, напрям і ціль",IF(LEN(K35)=0,"Очікує фактичного значення",IF(NOT(ISNUMBER(K35)),"Перевірте фактичне значення",IF(I35="Більше",IF(K35&gt;=J35,"Ціль досягнуто","Цілі не досягнуто"),IF(I35="Менше",IF(K35&lt;=J35,"Ціль досягнуто","Цілі не досягнуто"),"Перевірте напрям")))))))</x:f>
      </x:c>
      <x:c r="N35" s="49" t="str">
        <x:f>IF(NOT(AND(ISTEXT(C35),LEN(TRIM(C35))&gt;0)),"",IF(OR(NOT(ISNUMBER(G35)),NOT(ISNUMBER(L35))),"",IF(OR(G35&lt;0,L35&lt;0,G35&lt;&gt;ROUND(G35,2),L35&lt;&gt;ROUND(L35,2)),"",MAX(0,ROUND(L35-G35,2)))))</x:f>
      </x:c>
      <x:c r="O35" s="41"/>
      <x:c r="P35" s="41"/>
      <x:c r="Q35" s="41"/>
      <x:c r="R35" s="43" t="str">
        <x:f>IF(COUNTA(A35:F35)=0,"",IF(OR(E35="",F35=""),"Додайте дати",IF(COUNT(E35:F35)&lt;2,"Перевірте дати",IF(OR(E35&lt;1,F35&lt;1,E35&gt;2958465,F35&gt;2958465,E35&lt;&gt;INT(E35),F35&lt;&gt;INT(F35)),"Перевірте дати",IF(F35&lt;E35,"Завершення до початку",IF(OR($E$5="",$H$5=""),"Укажіть 30-денний період",IF(OR(E35&lt;$E$5,F35&gt;$H$5),"Поза 30-денним періодом","У межах періоду")))))))</x:f>
      </x:c>
    </x:row>
    <x:row r="36" ht="42" customHeight="1">
      <x:c r="A36" s="29"/>
      <x:c r="B36" s="29"/>
      <x:c r="C36" s="29"/>
      <x:c r="D36" s="29"/>
      <x:c r="E36" s="38"/>
      <x:c r="F36" s="38"/>
      <x:c r="G36" s="48"/>
      <x:c r="H36" s="29"/>
      <x:c r="I36" s="41"/>
      <x:c r="J36" s="45"/>
      <x:c r="K36" s="45"/>
      <x:c r="L36" s="48"/>
      <x:c r="M36" s="43" t="str">
        <x:f>IF(COUNTA(A36:L36)=0,"",IF(NOT(AND(ISTEXT(C36),LEN(TRIM(C36))&gt;0)),"Додайте назву тесту",IF(OR(NOT(AND(ISTEXT(H36),LEN(TRIM(H36))&gt;0)),I36="",NOT(ISNUMBER(J36))),"Задайте показник, напрям і ціль",IF(LEN(K36)=0,"Очікує фактичного значення",IF(NOT(ISNUMBER(K36)),"Перевірте фактичне значення",IF(I36="Більше",IF(K36&gt;=J36,"Ціль досягнуто","Цілі не досягнуто"),IF(I36="Менше",IF(K36&lt;=J36,"Ціль досягнуто","Цілі не досягнуто"),"Перевірте напрям")))))))</x:f>
      </x:c>
      <x:c r="N36" s="49" t="str">
        <x:f>IF(NOT(AND(ISTEXT(C36),LEN(TRIM(C36))&gt;0)),"",IF(OR(NOT(ISNUMBER(G36)),NOT(ISNUMBER(L36))),"",IF(OR(G36&lt;0,L36&lt;0,G36&lt;&gt;ROUND(G36,2),L36&lt;&gt;ROUND(L36,2)),"",MAX(0,ROUND(L36-G36,2)))))</x:f>
      </x:c>
      <x:c r="O36" s="41"/>
      <x:c r="P36" s="41"/>
      <x:c r="Q36" s="41"/>
      <x:c r="R36" s="43" t="str">
        <x:f>IF(COUNTA(A36:F36)=0,"",IF(OR(E36="",F36=""),"Додайте дати",IF(COUNT(E36:F36)&lt;2,"Перевірте дати",IF(OR(E36&lt;1,F36&lt;1,E36&gt;2958465,F36&gt;2958465,E36&lt;&gt;INT(E36),F36&lt;&gt;INT(F36)),"Перевірте дати",IF(F36&lt;E36,"Завершення до початку",IF(OR($E$5="",$H$5=""),"Укажіть 30-денний період",IF(OR(E36&lt;$E$5,F36&gt;$H$5),"Поза 30-денним періодом","У межах періоду")))))))</x:f>
      </x:c>
    </x:row>
    <x:row r="37" ht="42" customHeight="1">
      <x:c r="A37" s="29"/>
      <x:c r="B37" s="29"/>
      <x:c r="C37" s="29"/>
      <x:c r="D37" s="29"/>
      <x:c r="E37" s="38"/>
      <x:c r="F37" s="38"/>
      <x:c r="G37" s="48"/>
      <x:c r="H37" s="29"/>
      <x:c r="I37" s="41"/>
      <x:c r="J37" s="45"/>
      <x:c r="K37" s="45"/>
      <x:c r="L37" s="48"/>
      <x:c r="M37" s="43" t="str">
        <x:f>IF(COUNTA(A37:L37)=0,"",IF(NOT(AND(ISTEXT(C37),LEN(TRIM(C37))&gt;0)),"Додайте назву тесту",IF(OR(NOT(AND(ISTEXT(H37),LEN(TRIM(H37))&gt;0)),I37="",NOT(ISNUMBER(J37))),"Задайте показник, напрям і ціль",IF(LEN(K37)=0,"Очікує фактичного значення",IF(NOT(ISNUMBER(K37)),"Перевірте фактичне значення",IF(I37="Більше",IF(K37&gt;=J37,"Ціль досягнуто","Цілі не досягнуто"),IF(I37="Менше",IF(K37&lt;=J37,"Ціль досягнуто","Цілі не досягнуто"),"Перевірте напрям")))))))</x:f>
      </x:c>
      <x:c r="N37" s="49" t="str">
        <x:f>IF(NOT(AND(ISTEXT(C37),LEN(TRIM(C37))&gt;0)),"",IF(OR(NOT(ISNUMBER(G37)),NOT(ISNUMBER(L37))),"",IF(OR(G37&lt;0,L37&lt;0,G37&lt;&gt;ROUND(G37,2),L37&lt;&gt;ROUND(L37,2)),"",MAX(0,ROUND(L37-G37,2)))))</x:f>
      </x:c>
      <x:c r="O37" s="41"/>
      <x:c r="P37" s="41"/>
      <x:c r="Q37" s="41"/>
      <x:c r="R37" s="43" t="str">
        <x:f>IF(COUNTA(A37:F37)=0,"",IF(OR(E37="",F37=""),"Додайте дати",IF(COUNT(E37:F37)&lt;2,"Перевірте дати",IF(OR(E37&lt;1,F37&lt;1,E37&gt;2958465,F37&gt;2958465,E37&lt;&gt;INT(E37),F37&lt;&gt;INT(F37)),"Перевірте дати",IF(F37&lt;E37,"Завершення до початку",IF(OR($E$5="",$H$5=""),"Укажіть 30-денний період",IF(OR(E37&lt;$E$5,F37&gt;$H$5),"Поза 30-денним періодом","У межах періоду")))))))</x:f>
      </x:c>
    </x:row>
    <x:row r="38" ht="42" customHeight="1">
      <x:c r="A38" s="29"/>
      <x:c r="B38" s="29"/>
      <x:c r="C38" s="29"/>
      <x:c r="D38" s="29"/>
      <x:c r="E38" s="38"/>
      <x:c r="F38" s="38"/>
      <x:c r="G38" s="48"/>
      <x:c r="H38" s="29"/>
      <x:c r="I38" s="41"/>
      <x:c r="J38" s="45"/>
      <x:c r="K38" s="45"/>
      <x:c r="L38" s="48"/>
      <x:c r="M38" s="43" t="str">
        <x:f>IF(COUNTA(A38:L38)=0,"",IF(NOT(AND(ISTEXT(C38),LEN(TRIM(C38))&gt;0)),"Додайте назву тесту",IF(OR(NOT(AND(ISTEXT(H38),LEN(TRIM(H38))&gt;0)),I38="",NOT(ISNUMBER(J38))),"Задайте показник, напрям і ціль",IF(LEN(K38)=0,"Очікує фактичного значення",IF(NOT(ISNUMBER(K38)),"Перевірте фактичне значення",IF(I38="Більше",IF(K38&gt;=J38,"Ціль досягнуто","Цілі не досягнуто"),IF(I38="Менше",IF(K38&lt;=J38,"Ціль досягнуто","Цілі не досягнуто"),"Перевірте напрям")))))))</x:f>
      </x:c>
      <x:c r="N38" s="49" t="str">
        <x:f>IF(NOT(AND(ISTEXT(C38),LEN(TRIM(C38))&gt;0)),"",IF(OR(NOT(ISNUMBER(G38)),NOT(ISNUMBER(L38))),"",IF(OR(G38&lt;0,L38&lt;0,G38&lt;&gt;ROUND(G38,2),L38&lt;&gt;ROUND(L38,2)),"",MAX(0,ROUND(L38-G38,2)))))</x:f>
      </x:c>
      <x:c r="O38" s="41"/>
      <x:c r="P38" s="41"/>
      <x:c r="Q38" s="41"/>
      <x:c r="R38" s="43" t="str">
        <x:f>IF(COUNTA(A38:F38)=0,"",IF(OR(E38="",F38=""),"Додайте дати",IF(COUNT(E38:F38)&lt;2,"Перевірте дати",IF(OR(E38&lt;1,F38&lt;1,E38&gt;2958465,F38&gt;2958465,E38&lt;&gt;INT(E38),F38&lt;&gt;INT(F38)),"Перевірте дати",IF(F38&lt;E38,"Завершення до початку",IF(OR($E$5="",$H$5=""),"Укажіть 30-денний період",IF(OR(E38&lt;$E$5,F38&gt;$H$5),"Поза 30-денним періодом","У межах періоду")))))))</x:f>
      </x:c>
    </x:row>
    <x:row r="39" ht="42" customHeight="1">
      <x:c r="A39" s="29"/>
      <x:c r="B39" s="29"/>
      <x:c r="C39" s="29"/>
      <x:c r="D39" s="29"/>
      <x:c r="E39" s="38"/>
      <x:c r="F39" s="38"/>
      <x:c r="G39" s="48"/>
      <x:c r="H39" s="29"/>
      <x:c r="I39" s="41"/>
      <x:c r="J39" s="45"/>
      <x:c r="K39" s="45"/>
      <x:c r="L39" s="48"/>
      <x:c r="M39" s="43" t="str">
        <x:f>IF(COUNTA(A39:L39)=0,"",IF(NOT(AND(ISTEXT(C39),LEN(TRIM(C39))&gt;0)),"Додайте назву тесту",IF(OR(NOT(AND(ISTEXT(H39),LEN(TRIM(H39))&gt;0)),I39="",NOT(ISNUMBER(J39))),"Задайте показник, напрям і ціль",IF(LEN(K39)=0,"Очікує фактичного значення",IF(NOT(ISNUMBER(K39)),"Перевірте фактичне значення",IF(I39="Більше",IF(K39&gt;=J39,"Ціль досягнуто","Цілі не досягнуто"),IF(I39="Менше",IF(K39&lt;=J39,"Ціль досягнуто","Цілі не досягнуто"),"Перевірте напрям")))))))</x:f>
      </x:c>
      <x:c r="N39" s="49" t="str">
        <x:f>IF(NOT(AND(ISTEXT(C39),LEN(TRIM(C39))&gt;0)),"",IF(OR(NOT(ISNUMBER(G39)),NOT(ISNUMBER(L39))),"",IF(OR(G39&lt;0,L39&lt;0,G39&lt;&gt;ROUND(G39,2),L39&lt;&gt;ROUND(L39,2)),"",MAX(0,ROUND(L39-G39,2)))))</x:f>
      </x:c>
      <x:c r="O39" s="41"/>
      <x:c r="P39" s="41"/>
      <x:c r="Q39" s="41"/>
      <x:c r="R39" s="43" t="str">
        <x:f>IF(COUNTA(A39:F39)=0,"",IF(OR(E39="",F39=""),"Додайте дати",IF(COUNT(E39:F39)&lt;2,"Перевірте дати",IF(OR(E39&lt;1,F39&lt;1,E39&gt;2958465,F39&gt;2958465,E39&lt;&gt;INT(E39),F39&lt;&gt;INT(F39)),"Перевірте дати",IF(F39&lt;E39,"Завершення до початку",IF(OR($E$5="",$H$5=""),"Укажіть 30-денний період",IF(OR(E39&lt;$E$5,F39&gt;$H$5),"Поза 30-денним періодом","У межах періоду")))))))</x:f>
      </x:c>
    </x:row>
    <x:row r="40" ht="42" customHeight="1">
      <x:c r="A40" s="29"/>
      <x:c r="B40" s="29"/>
      <x:c r="C40" s="29"/>
      <x:c r="D40" s="29"/>
      <x:c r="E40" s="38"/>
      <x:c r="F40" s="38"/>
      <x:c r="G40" s="48"/>
      <x:c r="H40" s="29"/>
      <x:c r="I40" s="41"/>
      <x:c r="J40" s="45"/>
      <x:c r="K40" s="45"/>
      <x:c r="L40" s="48"/>
      <x:c r="M40" s="43" t="str">
        <x:f>IF(COUNTA(A40:L40)=0,"",IF(NOT(AND(ISTEXT(C40),LEN(TRIM(C40))&gt;0)),"Додайте назву тесту",IF(OR(NOT(AND(ISTEXT(H40),LEN(TRIM(H40))&gt;0)),I40="",NOT(ISNUMBER(J40))),"Задайте показник, напрям і ціль",IF(LEN(K40)=0,"Очікує фактичного значення",IF(NOT(ISNUMBER(K40)),"Перевірте фактичне значення",IF(I40="Більше",IF(K40&gt;=J40,"Ціль досягнуто","Цілі не досягнуто"),IF(I40="Менше",IF(K40&lt;=J40,"Ціль досягнуто","Цілі не досягнуто"),"Перевірте напрям")))))))</x:f>
      </x:c>
      <x:c r="N40" s="49" t="str">
        <x:f>IF(NOT(AND(ISTEXT(C40),LEN(TRIM(C40))&gt;0)),"",IF(OR(NOT(ISNUMBER(G40)),NOT(ISNUMBER(L40))),"",IF(OR(G40&lt;0,L40&lt;0,G40&lt;&gt;ROUND(G40,2),L40&lt;&gt;ROUND(L40,2)),"",MAX(0,ROUND(L40-G40,2)))))</x:f>
      </x:c>
      <x:c r="O40" s="41"/>
      <x:c r="P40" s="41"/>
      <x:c r="Q40" s="41"/>
      <x:c r="R40" s="43" t="str">
        <x:f>IF(COUNTA(A40:F40)=0,"",IF(OR(E40="",F40=""),"Додайте дати",IF(COUNT(E40:F40)&lt;2,"Перевірте дати",IF(OR(E40&lt;1,F40&lt;1,E40&gt;2958465,F40&gt;2958465,E40&lt;&gt;INT(E40),F40&lt;&gt;INT(F40)),"Перевірте дати",IF(F40&lt;E40,"Завершення до початку",IF(OR($E$5="",$H$5=""),"Укажіть 30-денний період",IF(OR(E40&lt;$E$5,F40&gt;$H$5),"Поза 30-денним періодом","У межах періоду")))))))</x:f>
      </x:c>
    </x:row>
    <x:row r="41" ht="42" customHeight="1">
      <x:c r="A41" s="29"/>
      <x:c r="B41" s="29"/>
      <x:c r="C41" s="29"/>
      <x:c r="D41" s="29"/>
      <x:c r="E41" s="38"/>
      <x:c r="F41" s="38"/>
      <x:c r="G41" s="48"/>
      <x:c r="H41" s="29"/>
      <x:c r="I41" s="41"/>
      <x:c r="J41" s="45"/>
      <x:c r="K41" s="45"/>
      <x:c r="L41" s="48"/>
      <x:c r="M41" s="43" t="str">
        <x:f>IF(COUNTA(A41:L41)=0,"",IF(NOT(AND(ISTEXT(C41),LEN(TRIM(C41))&gt;0)),"Додайте назву тесту",IF(OR(NOT(AND(ISTEXT(H41),LEN(TRIM(H41))&gt;0)),I41="",NOT(ISNUMBER(J41))),"Задайте показник, напрям і ціль",IF(LEN(K41)=0,"Очікує фактичного значення",IF(NOT(ISNUMBER(K41)),"Перевірте фактичне значення",IF(I41="Більше",IF(K41&gt;=J41,"Ціль досягнуто","Цілі не досягнуто"),IF(I41="Менше",IF(K41&lt;=J41,"Ціль досягнуто","Цілі не досягнуто"),"Перевірте напрям")))))))</x:f>
      </x:c>
      <x:c r="N41" s="49" t="str">
        <x:f>IF(NOT(AND(ISTEXT(C41),LEN(TRIM(C41))&gt;0)),"",IF(OR(NOT(ISNUMBER(G41)),NOT(ISNUMBER(L41))),"",IF(OR(G41&lt;0,L41&lt;0,G41&lt;&gt;ROUND(G41,2),L41&lt;&gt;ROUND(L41,2)),"",MAX(0,ROUND(L41-G41,2)))))</x:f>
      </x:c>
      <x:c r="O41" s="41"/>
      <x:c r="P41" s="41"/>
      <x:c r="Q41" s="41"/>
      <x:c r="R41" s="43" t="str">
        <x:f>IF(COUNTA(A41:F41)=0,"",IF(OR(E41="",F41=""),"Додайте дати",IF(COUNT(E41:F41)&lt;2,"Перевірте дати",IF(OR(E41&lt;1,F41&lt;1,E41&gt;2958465,F41&gt;2958465,E41&lt;&gt;INT(E41),F41&lt;&gt;INT(F41)),"Перевірте дати",IF(F41&lt;E41,"Завершення до початку",IF(OR($E$5="",$H$5=""),"Укажіть 30-денний період",IF(OR(E41&lt;$E$5,F41&gt;$H$5),"Поза 30-денним періодом","У межах періоду")))))))</x:f>
      </x:c>
    </x:row>
    <x:row r="42" ht="42" customHeight="1">
      <x:c r="A42" s="29"/>
      <x:c r="B42" s="29"/>
      <x:c r="C42" s="29"/>
      <x:c r="D42" s="29"/>
      <x:c r="E42" s="38"/>
      <x:c r="F42" s="38"/>
      <x:c r="G42" s="48"/>
      <x:c r="H42" s="29"/>
      <x:c r="I42" s="41"/>
      <x:c r="J42" s="45"/>
      <x:c r="K42" s="45"/>
      <x:c r="L42" s="48"/>
      <x:c r="M42" s="43" t="str">
        <x:f>IF(COUNTA(A42:L42)=0,"",IF(NOT(AND(ISTEXT(C42),LEN(TRIM(C42))&gt;0)),"Додайте назву тесту",IF(OR(NOT(AND(ISTEXT(H42),LEN(TRIM(H42))&gt;0)),I42="",NOT(ISNUMBER(J42))),"Задайте показник, напрям і ціль",IF(LEN(K42)=0,"Очікує фактичного значення",IF(NOT(ISNUMBER(K42)),"Перевірте фактичне значення",IF(I42="Більше",IF(K42&gt;=J42,"Ціль досягнуто","Цілі не досягнуто"),IF(I42="Менше",IF(K42&lt;=J42,"Ціль досягнуто","Цілі не досягнуто"),"Перевірте напрям")))))))</x:f>
      </x:c>
      <x:c r="N42" s="49" t="str">
        <x:f>IF(NOT(AND(ISTEXT(C42),LEN(TRIM(C42))&gt;0)),"",IF(OR(NOT(ISNUMBER(G42)),NOT(ISNUMBER(L42))),"",IF(OR(G42&lt;0,L42&lt;0,G42&lt;&gt;ROUND(G42,2),L42&lt;&gt;ROUND(L42,2)),"",MAX(0,ROUND(L42-G42,2)))))</x:f>
      </x:c>
      <x:c r="O42" s="41"/>
      <x:c r="P42" s="41"/>
      <x:c r="Q42" s="41"/>
      <x:c r="R42" s="43" t="str">
        <x:f>IF(COUNTA(A42:F42)=0,"",IF(OR(E42="",F42=""),"Додайте дати",IF(COUNT(E42:F42)&lt;2,"Перевірте дати",IF(OR(E42&lt;1,F42&lt;1,E42&gt;2958465,F42&gt;2958465,E42&lt;&gt;INT(E42),F42&lt;&gt;INT(F42)),"Перевірте дати",IF(F42&lt;E42,"Завершення до початку",IF(OR($E$5="",$H$5=""),"Укажіть 30-денний період",IF(OR(E42&lt;$E$5,F42&gt;$H$5),"Поза 30-денним періодом","У межах періоду")))))))</x:f>
      </x:c>
    </x:row>
    <x:row r="43">
      <x:c r="A43" s="4"/>
      <x:c r="B43" s="4"/>
      <x:c r="C43" s="4"/>
      <x:c r="D43" s="4"/>
      <x:c r="E43" s="4"/>
      <x:c r="F43" s="4"/>
      <x:c r="G43" s="4"/>
      <x:c r="H43" s="4"/>
      <x:c r="I43" s="4"/>
      <x:c r="J43" s="4"/>
      <x:c r="K43" s="4"/>
      <x:c r="L43" s="4"/>
      <x:c r="M43" s="4"/>
      <x:c r="N43" s="4"/>
      <x:c r="O43" s="4"/>
      <x:c r="P43" s="4"/>
      <x:c r="Q43" s="4"/>
      <x:c r="R43" s="4"/>
    </x:row>
    <x:row r="44">
      <x:c r="A44" s="9" t="str">
        <x:v>Версія книги 1.0.5. Джерело структури: базовий CSV FBD за адресою https://fbd-ua.org/resources/marketynhovyi-plan.csv. Джерело перевірено 04.11.2026; зміни до книги внесено 06.11.2026.</x:v>
      </x:c>
      <x:c r="B44" s="9"/>
      <x:c r="C44" s="9"/>
      <x:c r="D44" s="9"/>
      <x:c r="E44" s="9"/>
      <x:c r="F44" s="9"/>
      <x:c r="G44" s="9"/>
      <x:c r="H44" s="9"/>
      <x:c r="I44" s="9"/>
      <x:c r="J44" s="9"/>
      <x:c r="K44" s="9"/>
      <x:c r="L44" s="9"/>
      <x:c r="M44" s="9"/>
      <x:c r="N44" s="9"/>
      <x:c r="O44" s="9"/>
      <x:c r="P44" s="9"/>
      <x:c r="Q44" s="9"/>
      <x:c r="R44" s="9"/>
    </x:row>
  </x:sheetData>
  <x:conditionalFormatting sqref="M13:M42">
    <x:cfRule type="containsText" dxfId="0" priority="1" operator="containsText" text="Ціль досягнуто"/>
    <x:cfRule type="containsText" dxfId="1" priority="2" operator="containsText" text="Цілі не досягнуто"/>
  </x:conditionalFormatting>
  <x:conditionalFormatting sqref="N13:N42">
    <x:cfRule type="cellIs" dxfId="2" priority="3" operator="greaterThan">
      <x:formula>0</x:formula>
    </x:cfRule>
  </x:conditionalFormatting>
  <x:conditionalFormatting sqref="R13:R42">
    <x:cfRule type="containsText" dxfId="3" priority="4" operator="containsText" text="Поза 30-денним періодом"/>
  </x:conditionalFormatting>
  <x:conditionalFormatting sqref="R9:R9">
    <x:cfRule type="containsText" dxfId="4" priority="5" operator="containsText" text="перевищують"/>
    <x:cfRule type="containsText" dxfId="5" priority="6" operator="containsText" text="У межах"/>
  </x:conditionalFormatting>
  <x:dataValidations count="2">
    <x:dataValidation type="list" sqref="I13:I42">
      <x:formula1>"Більше,Менше"</x:formula1>
    </x:dataValidation>
    <x:dataValidation type="list" sqref="O13:O42">
      <x:formula1>"Продовжити,Змінити,Зупинити,Зібрати більше даних"</x:formula1>
    </x:dataValidation>
  </x:dataValidations>
  <x:pageMargins left="0.7" right="0.7" top="0.75" bottom="0.75" header="0.3" footer="0.3"/>
  <x:drawing xmlns:r="http://schemas.openxmlformats.org/officeDocument/2006/relationships" r:id="R7c218508a0374803"/>
  <x:tableParts count="1">
    <x:tablePart xmlns:r="http://schemas.openxmlformats.org/officeDocument/2006/relationships" r:id="R570792f632014ade"/>
  </x:tableParts>
</x:worksheet>
</file>