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940b76358142b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Економіка асортименту" sheetId="1" r:id="Rc0e50611ee15401f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yyyy-mm-dd"/>
    <x:numFmt numFmtId="201" formatCode="#,##0.00"/>
  </x:numFmts>
  <x:fonts count="6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8C4A2A"/>
      <x:name val="Arial"/>
    </x:font>
    <x:font>
      <x:b/>
      <x:sz val="10"/>
      <x:color rgb="FFFFFFFF"/>
      <x:name val="Arial"/>
    </x:font>
    <x:font>
      <x:sz val="10"/>
      <x:color rgb="FF8C4A2A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FFF5D6"/>
      </x:patternFill>
    </x:fill>
    <x:fill>
      <x:patternFill patternType="solid">
        <x:fgColor rgb="FF214333"/>
      </x:patternFill>
    </x:fill>
    <x:fill>
      <x:patternFill patternType="solid">
        <x:fgColor rgb="FFE9EEEA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21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1" fillId="2" borderId="0" xfId="0" applyNumberFormat="1" applyFont="1" applyFill="1" applyBorder="1"/>
    <x:xf numFmtId="200" fontId="1" fillId="2" borderId="0" xfId="0" applyNumberFormat="1" applyFont="1" applyFill="1" applyBorder="1"/>
    <x:xf numFmtId="201" fontId="1" fillId="2" borderId="0" xfId="0" applyNumberFormat="1" applyFont="1" applyFill="1" applyBorder="1"/>
    <x:xf numFmtId="0" fontId="1" fillId="0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wrapText="1"/>
    </x:xf>
    <x:xf numFmtId="0" fontId="1" fillId="3" borderId="0" xfId="0" applyNumberFormat="1" applyFont="1" applyFill="1" applyBorder="1"/>
    <x:xf numFmtId="0" fontId="4" fillId="3" borderId="0" xfId="0" applyNumberFormat="1" applyFont="1" applyFill="1" applyBorder="1"/>
    <x:xf numFmtId="0" fontId="4" fillId="3" borderId="0" xfId="0" applyNumberFormat="1" applyFont="1" applyFill="1" applyBorder="1" applyAlignment="1">
      <x:alignment wrapText="1"/>
    </x:xf>
    <x:xf numFmtId="0" fontId="4" fillId="3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/>
    <x:xf numFmtId="201" fontId="1" fillId="4" borderId="0" xfId="0" applyNumberFormat="1" applyFont="1" applyFill="1" applyBorder="1"/>
    <x:xf numFmtId="0" fontId="5" fillId="0" borderId="0" xfId="0" applyNumberFormat="1" applyFont="1" applyFill="1" applyBorder="1"/>
    <x:xf numFmtId="0" fontId="1" fillId="4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1" fontId="1" fillId="2" borderId="0" xfId="0" applyNumberFormat="1" applyFont="1" applyFill="1" applyBorder="1" applyAlignment="1">
      <x:alignment vertical="center" wrapText="1"/>
    </x:xf>
    <x:xf numFmtId="201" fontId="1" fillId="4" borderId="0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8d4e19fbdb4b53" /><Relationship Type="http://schemas.openxmlformats.org/officeDocument/2006/relationships/theme" Target="/xl/theme/theme1.xml" Id="R55f06a1db674407d" /><Relationship Type="http://schemas.openxmlformats.org/officeDocument/2006/relationships/sharedStrings" Target="/xl/sharedStrings.xml" Id="R84be94dec285466c" /><Relationship Type="http://schemas.openxmlformats.org/officeDocument/2006/relationships/worksheet" Target="/xl/worksheets/sheet1.xml" Id="Rc0e50611ee15401f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8a136ac9170547df" /></Relationships>
</file>

<file path=xl/drawings/drawing1.xml><?xml version="1.0" encoding="utf-8"?>
<xdr:wsDr xmlns:xdr="http://schemas.openxmlformats.org/drawingml/2006/spreadsheetDrawing">
  <xdr:oneCellAnchor>
    <xdr:from>
      <xdr:col>11</xdr:col>
      <xdr:colOff>0</xdr:colOff>
      <xdr:row>0</xdr:row>
      <xdr:rowOff>0</xdr:rowOff>
    </xdr:from>
    <xdr:ext cx="1714500" cy="457200"/>
    <xdr:pic>
      <xdr:nvPicPr>
        <xdr:cNvPr id="1" name="1fabc9d0-72a2-4fae-889c-c314bb29c8ee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8a136ac9170547df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ЕкономікаАсортименту" displayName="ЕкономікаАсортименту" ref="A13:N33" headerRowCount="1" totalsRowCount="0" totalsRowShown="0">
  <x:autoFilter ref="A13:N33"/>
  <x:tableColumns count="14">
    <x:tableColumn id="1" name="Код"/>
    <x:tableColumn id="2" name="Товар або послуга"/>
    <x:tableColumn id="3" name="Кількість, од."/>
    <x:tableColumn id="4" name="Ціна за од., грн"/>
    <x:tableColumn id="5" name="Матеріали / закупівля за од., грн"/>
    <x:tableColumn id="6" name="Доставка / пакування за од., грн"/>
    <x:tableColumn id="7" name="Комісії за од., грн"/>
    <x:tableColumn id="8" name="Інші змінні витрати за од., грн"/>
    <x:tableColumn id="9" name="Розподілені спільні витрати, грн"/>
    <x:tableColumn id="10" name="Перевірка позиції"/>
    <x:tableColumn id="11" name="Перевірка розподілу"/>
    <x:tableColumn id="12" name="Виторг, грн"/>
    <x:tableColumn id="13" name="Внесок після змінних витрат, грн"/>
    <x:tableColumn id="14" name="Залишок після розподілу, грн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4aa82e43fff041b2" /><Relationship Type="http://schemas.openxmlformats.org/officeDocument/2006/relationships/table" Target="/xl/tables/table1.xml" Id="R4717a65e2b894116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2" ySplit="13" topLeftCell="C14" activePane="bottomRight" state="frozen"/>
    </x:sheetView>
  </x:sheetViews>
  <x:sheetFormatPr defaultRowHeight="15"/>
  <x:cols>
    <x:col min="1" max="1" width="21.25" hidden="0" customWidth="1"/>
    <x:col min="2" max="2" width="26.25" hidden="0" customWidth="1"/>
    <x:col min="3" max="3" width="15.630000114440918" hidden="0" customWidth="1"/>
    <x:col min="4" max="4" width="18.75" hidden="0" customWidth="1"/>
    <x:col min="5" max="5" width="21.8799991607666" hidden="0" customWidth="1"/>
    <x:col min="6" max="6" width="21.8799991607666" hidden="0" customWidth="1"/>
    <x:col min="7" max="7" width="18.75" hidden="0" customWidth="1"/>
    <x:col min="8" max="8" width="21.8799991607666" hidden="0" customWidth="1"/>
    <x:col min="9" max="9" width="23.1299991607666" hidden="0" customWidth="1"/>
    <x:col min="10" max="10" width="26.25" hidden="0" customWidth="1"/>
    <x:col min="11" max="11" width="25.6299991607666" hidden="0" customWidth="1"/>
    <x:col min="12" max="12" width="19.3799991607666" hidden="0" customWidth="1"/>
    <x:col min="13" max="13" width="21.8799991607666" hidden="0" customWidth="1"/>
    <x:col min="14" max="14" width="22.5" hidden="0" customWidth="1"/>
  </x:cols>
  <x:sheetData>
    <x:row r="1">
      <x:c r="A1" s="2" t="str">
        <x:v>Економіка товарів і послуг за період</x:v>
      </x:c>
      <x:c r="B1" s="2"/>
      <x:c r="C1" s="2"/>
      <x:c r="D1" s="2"/>
      <x:c r="E1" s="2"/>
      <x:c r="F1" s="2"/>
      <x:c r="G1" s="2"/>
      <x:c r="H1" s="2"/>
      <x:c r="I1" s="2"/>
      <x:c r="J1" s="2"/>
      <x:c r="K1" s="1"/>
      <x:c r="L1" s="1"/>
      <x:c r="M1" s="1"/>
      <x:c r="N1" s="1"/>
    </x:row>
    <x:row r="2">
      <x:c r="A2" s="3" t="str">
        <x:v>ШАБЛОН: до 20 окремих товарів або послуг за один період.</x:v>
      </x:c>
      <x:c r="B2" s="3"/>
      <x:c r="C2" s="3"/>
      <x:c r="D2" s="3"/>
      <x:c r="E2" s="3"/>
      <x:c r="F2" s="3"/>
      <x:c r="G2" s="3"/>
      <x:c r="H2" s="3"/>
      <x:c r="I2" s="3"/>
      <x:c r="J2" s="3"/>
      <x:c r="K2" s="1"/>
      <x:c r="L2" s="1"/>
      <x:c r="M2" s="1"/>
      <x:c r="N2" s="1"/>
    </x:row>
    <x:row r="3">
      <x:c r="A3" s="1"/>
      <x:c r="B3" s="1"/>
      <x:c r="C3" s="1"/>
      <x:c r="D3" s="1"/>
      <x:c r="E3" s="1"/>
      <x:c r="F3" s="1"/>
      <x:c r="G3" s="1"/>
      <x:c r="H3" s="1"/>
      <x:c r="I3" s="1"/>
      <x:c r="J3" s="1"/>
      <x:c r="K3" s="1"/>
      <x:c r="L3" s="1"/>
      <x:c r="M3" s="1"/>
      <x:c r="N3" s="1"/>
    </x:row>
    <x:row r="4">
      <x:c r="A4" s="1" t="str">
        <x:v>Режим: План або Факт</x:v>
      </x:c>
      <x:c r="B4" s="4"/>
      <x:c r="C4" s="1"/>
      <x:c r="D4" s="1" t="str">
        <x:f>IF(OR(AND(B4&lt;&gt;"План",B4&lt;&gt;"Факт"),NOT(ISNUMBER(B5)),NOT(ISNUMBER(B6)),NOT(ISTEXT(B7)),LEN(TRIM(B7))=0),"Заповніть налаштування",IF(OR(B5&lt;1,B6&gt;2958465,B5&lt;&gt;INT(B5),B6&lt;&gt;INT(B6),B5&gt;B6),"Перевірте дати","Готово"))</x:f>
        <x:v>Заповніть налаштування</x:v>
      </x:c>
      <x:c r="E4" s="1"/>
      <x:c r="F4" s="1"/>
      <x:c r="G4" s="1"/>
      <x:c r="H4" s="1"/>
      <x:c r="I4" s="1"/>
      <x:c r="J4" s="1"/>
      <x:c r="K4" s="1"/>
      <x:c r="L4" s="1"/>
      <x:c r="M4" s="1"/>
      <x:c r="N4" s="1"/>
    </x:row>
    <x:row r="5">
      <x:c r="A5" s="1" t="str">
        <x:v>Початок періоду</x:v>
      </x:c>
      <x:c r="B5" s="5"/>
      <x:c r="C5" s="1"/>
      <x:c r="D5" s="1"/>
      <x:c r="E5" s="1"/>
      <x:c r="F5" s="1"/>
      <x:c r="G5" s="1"/>
      <x:c r="H5" s="1"/>
      <x:c r="I5" s="1"/>
      <x:c r="J5" s="1"/>
      <x:c r="K5" s="1"/>
      <x:c r="L5" s="1"/>
      <x:c r="M5" s="1"/>
      <x:c r="N5" s="1"/>
    </x:row>
    <x:row r="6">
      <x:c r="A6" s="1" t="str">
        <x:v>Кінець періоду</x:v>
      </x:c>
      <x:c r="B6" s="5"/>
      <x:c r="C6" s="1"/>
      <x:c r="D6" s="1"/>
      <x:c r="E6" s="1"/>
      <x:c r="F6" s="1"/>
      <x:c r="G6" s="1"/>
      <x:c r="H6" s="1"/>
      <x:c r="I6" s="1"/>
      <x:c r="J6" s="1"/>
      <x:c r="K6" s="1"/>
      <x:c r="L6" s="1"/>
      <x:c r="M6" s="1"/>
      <x:c r="N6" s="1"/>
    </x:row>
    <x:row r="7" ht="32" customHeight="1">
      <x:c r="A7" s="7" t="str">
        <x:v>Податки та повернення</x:v>
      </x:c>
      <x:c r="B7" s="8"/>
      <x:c r="C7" s="1"/>
      <x:c r="D7" s="1"/>
      <x:c r="E7" s="1"/>
      <x:c r="F7" s="1"/>
      <x:c r="G7" s="1"/>
      <x:c r="H7" s="1"/>
      <x:c r="I7" s="1"/>
      <x:c r="J7" s="1"/>
      <x:c r="K7" s="1"/>
      <x:c r="L7" s="1"/>
      <x:c r="M7" s="1"/>
      <x:c r="N7" s="1"/>
    </x:row>
    <x:row r="8">
      <x:c r="A8" s="1" t="str">
        <x:v>Спільні витрати, грн</x:v>
      </x:c>
      <x:c r="B8" s="6"/>
      <x:c r="C8" s="1"/>
      <x:c r="D8" s="1" t="str">
        <x:f>IF(OR(COUNTIF(J14:J33,"Поля коректні")=0,AND(J14&lt;&gt;"",J14&lt;&gt;"Поля коректні"),AND(J15&lt;&gt;"",J15&lt;&gt;"Поля коректні"),AND(J16&lt;&gt;"",J16&lt;&gt;"Поля коректні"),AND(J17&lt;&gt;"",J17&lt;&gt;"Поля коректні"),AND(J18&lt;&gt;"",J18&lt;&gt;"Поля коректні"),AND(J19&lt;&gt;"",J19&lt;&gt;"Поля коректні"),AND(J20&lt;&gt;"",J20&lt;&gt;"Поля коректні"),AND(J21&lt;&gt;"",J21&lt;&gt;"Поля коректні"),AND(J22&lt;&gt;"",J22&lt;&gt;"Поля коректні"),AND(J23&lt;&gt;"",J23&lt;&gt;"Поля коректні"),AND(J24&lt;&gt;"",J24&lt;&gt;"Поля коректні"),AND(J25&lt;&gt;"",J25&lt;&gt;"Поля коректні"),AND(J26&lt;&gt;"",J26&lt;&gt;"Поля коректні"),AND(J27&lt;&gt;"",J27&lt;&gt;"Поля коректні"),AND(J28&lt;&gt;"",J28&lt;&gt;"Поля коректні"),AND(J29&lt;&gt;"",J29&lt;&gt;"Поля коректні"),AND(J30&lt;&gt;"",J30&lt;&gt;"Поля коректні"),AND(J31&lt;&gt;"",J31&lt;&gt;"Поля коректні"),AND(J32&lt;&gt;"",J32&lt;&gt;"Поля коректні"),AND(J33&lt;&gt;"",J33&lt;&gt;"Поля коректні")),"Перевірте позиції",IF(LEN(B8)=0,"Вкажіть суму для розподілу",IF(NOT(ISNUMBER(B8)),"Перевірте суму для розподілу",IF(OR(B8&lt;0,B8&gt;1000000000,ROUND(B8,2)&lt;&gt;B8),"Перевірте суму для розподілу",IF(COUNTIF(K14:K33,"Розподіл готовий")&lt;&gt;COUNTIF(J14:J33,"Поля коректні"),"Доповніть розподіл у рядках",IF(ROUND(SUM(I14:I33),2)&lt;&gt;B8,"Сума розподілу не збігається","Розподіл звірено"))))))</x:f>
        <x:v>Перевірте позиції</x:v>
      </x:c>
      <x:c r="E8" s="1"/>
      <x:c r="F8" s="1"/>
      <x:c r="G8" s="1"/>
      <x:c r="H8" s="1"/>
      <x:c r="I8" s="1"/>
      <x:c r="J8" s="1"/>
      <x:c r="K8" s="1"/>
      <x:c r="L8" s="1"/>
      <x:c r="M8" s="1"/>
      <x:c r="N8" s="1"/>
    </x:row>
    <x:row r="9">
      <x:c r="A9" s="1"/>
      <x:c r="B9" s="1"/>
      <x:c r="C9" s="1"/>
      <x:c r="D9" s="1"/>
      <x:c r="E9" s="1"/>
      <x:c r="F9" s="1"/>
      <x:c r="G9" s="1"/>
      <x:c r="H9" s="1"/>
      <x:c r="I9" s="1"/>
      <x:c r="J9" s="1"/>
      <x:c r="K9" s="1"/>
      <x:c r="L9" s="1"/>
      <x:c r="M9" s="1"/>
      <x:c r="N9" s="1"/>
    </x:row>
    <x:row r="10" ht="35" customHeight="1">
      <x:c r="A10" s="12" t="str">
        <x:v>Виторг, грн</x:v>
      </x:c>
      <x:c r="B10" s="12"/>
      <x:c r="C10" s="12"/>
      <x:c r="D10" s="12" t="str">
        <x:v>Внесок після змінних витрат, грн</x:v>
      </x:c>
      <x:c r="E10" s="12"/>
      <x:c r="F10" s="12"/>
      <x:c r="G10" s="12" t="str">
        <x:v>Залишок після розподілених витрат, грн</x:v>
      </x:c>
      <x:c r="H10" s="12"/>
      <x:c r="I10" s="12"/>
      <x:c r="J10" s="12"/>
      <x:c r="K10" s="1"/>
      <x:c r="L10" s="1"/>
      <x:c r="M10" s="1"/>
      <x:c r="N10" s="1"/>
    </x:row>
    <x:row r="11">
      <x:c r="A11" s="14" t="str">
        <x:f>IF(OR(COUNTIF(J14:J33,"Поля коректні")=0,AND(J14&lt;&gt;"",J14&lt;&gt;"Поля коректні"),AND(J15&lt;&gt;"",J15&lt;&gt;"Поля коректні"),AND(J16&lt;&gt;"",J16&lt;&gt;"Поля коректні"),AND(J17&lt;&gt;"",J17&lt;&gt;"Поля коректні"),AND(J18&lt;&gt;"",J18&lt;&gt;"Поля коректні"),AND(J19&lt;&gt;"",J19&lt;&gt;"Поля коректні"),AND(J20&lt;&gt;"",J20&lt;&gt;"Поля коректні"),AND(J21&lt;&gt;"",J21&lt;&gt;"Поля коректні"),AND(J22&lt;&gt;"",J22&lt;&gt;"Поля коректні"),AND(J23&lt;&gt;"",J23&lt;&gt;"Поля коректні"),AND(J24&lt;&gt;"",J24&lt;&gt;"Поля коректні"),AND(J25&lt;&gt;"",J25&lt;&gt;"Поля коректні"),AND(J26&lt;&gt;"",J26&lt;&gt;"Поля коректні"),AND(J27&lt;&gt;"",J27&lt;&gt;"Поля коректні"),AND(J28&lt;&gt;"",J28&lt;&gt;"Поля коректні"),AND(J29&lt;&gt;"",J29&lt;&gt;"Поля коректні"),AND(J30&lt;&gt;"",J30&lt;&gt;"Поля коректні"),AND(J31&lt;&gt;"",J31&lt;&gt;"Поля коректні"),AND(J32&lt;&gt;"",J32&lt;&gt;"Поля коректні"),AND(J33&lt;&gt;"",J33&lt;&gt;"Поля коректні")),"",SUM(L14:L33))</x:f>
      </x:c>
      <x:c r="B11" s="14"/>
      <x:c r="C11" s="14"/>
      <x:c r="D11" s="14" t="str">
        <x:f>IF(OR(COUNTIF(J14:J33,"Поля коректні")=0,AND(J14&lt;&gt;"",J14&lt;&gt;"Поля коректні"),AND(J15&lt;&gt;"",J15&lt;&gt;"Поля коректні"),AND(J16&lt;&gt;"",J16&lt;&gt;"Поля коректні"),AND(J17&lt;&gt;"",J17&lt;&gt;"Поля коректні"),AND(J18&lt;&gt;"",J18&lt;&gt;"Поля коректні"),AND(J19&lt;&gt;"",J19&lt;&gt;"Поля коректні"),AND(J20&lt;&gt;"",J20&lt;&gt;"Поля коректні"),AND(J21&lt;&gt;"",J21&lt;&gt;"Поля коректні"),AND(J22&lt;&gt;"",J22&lt;&gt;"Поля коректні"),AND(J23&lt;&gt;"",J23&lt;&gt;"Поля коректні"),AND(J24&lt;&gt;"",J24&lt;&gt;"Поля коректні"),AND(J25&lt;&gt;"",J25&lt;&gt;"Поля коректні"),AND(J26&lt;&gt;"",J26&lt;&gt;"Поля коректні"),AND(J27&lt;&gt;"",J27&lt;&gt;"Поля коректні"),AND(J28&lt;&gt;"",J28&lt;&gt;"Поля коректні"),AND(J29&lt;&gt;"",J29&lt;&gt;"Поля коректні"),AND(J30&lt;&gt;"",J30&lt;&gt;"Поля коректні"),AND(J31&lt;&gt;"",J31&lt;&gt;"Поля коректні"),AND(J32&lt;&gt;"",J32&lt;&gt;"Поля коректні"),AND(J33&lt;&gt;"",J33&lt;&gt;"Поля коректні")),"",SUM(M14:M33))</x:f>
      </x:c>
      <x:c r="E11" s="14"/>
      <x:c r="F11" s="14"/>
      <x:c r="G11" s="14" t="str">
        <x:f>IF(D8="Розподіл звірено",SUM(N14:N33),"")</x:f>
      </x:c>
      <x:c r="H11" s="14"/>
      <x:c r="I11" s="14"/>
      <x:c r="J11" s="14"/>
      <x:c r="K11" s="1"/>
      <x:c r="L11" s="1"/>
      <x:c r="M11" s="1"/>
      <x:c r="N11" s="1"/>
    </x:row>
    <x:row r="12">
      <x:c r="A12" s="15" t="str">
        <x:v>Кожен рядок: одна однорідна позиція за період. Порожнє поле не означає нуль. Повернення автоматично не враховуються.</x:v>
      </x:c>
      <x:c r="B12" s="15"/>
      <x:c r="C12" s="15"/>
      <x:c r="D12" s="15"/>
      <x:c r="E12" s="15"/>
      <x:c r="F12" s="15"/>
      <x:c r="G12" s="15"/>
      <x:c r="H12" s="15"/>
      <x:c r="I12" s="15"/>
      <x:c r="J12" s="15"/>
      <x:c r="K12" s="15"/>
      <x:c r="L12" s="15"/>
      <x:c r="M12" s="15"/>
      <x:c r="N12" s="15"/>
    </x:row>
    <x:row r="13" ht="55" customHeight="1">
      <x:c r="A13" s="12" t="str">
        <x:v>Код</x:v>
      </x:c>
      <x:c r="B13" s="12" t="str">
        <x:v>Товар або послуга</x:v>
      </x:c>
      <x:c r="C13" s="12" t="str">
        <x:v>Кількість, од.</x:v>
      </x:c>
      <x:c r="D13" s="12" t="str">
        <x:v>Ціна за од., грн</x:v>
      </x:c>
      <x:c r="E13" s="12" t="str">
        <x:v>Матеріали / закупівля за од., грн</x:v>
      </x:c>
      <x:c r="F13" s="12" t="str">
        <x:v>Доставка / пакування за од., грн</x:v>
      </x:c>
      <x:c r="G13" s="12" t="str">
        <x:v>Комісії за од., грн</x:v>
      </x:c>
      <x:c r="H13" s="12" t="str">
        <x:v>Інші змінні витрати за од., грн</x:v>
      </x:c>
      <x:c r="I13" s="12" t="str">
        <x:v>Розподілені спільні витрати, грн</x:v>
      </x:c>
      <x:c r="J13" s="12" t="str">
        <x:v>Перевірка позиції</x:v>
      </x:c>
      <x:c r="K13" s="12" t="str">
        <x:v>Перевірка розподілу</x:v>
      </x:c>
      <x:c r="L13" s="12" t="str">
        <x:v>Виторг, грн</x:v>
      </x:c>
      <x:c r="M13" s="12" t="str">
        <x:v>Внесок після змінних витрат, грн</x:v>
      </x:c>
      <x:c r="N13" s="12" t="str">
        <x:v>Залишок після розподілу, грн</x:v>
      </x:c>
    </x:row>
    <x:row r="14" ht="40" customHeight="1">
      <x:c r="A14" s="17"/>
      <x:c r="B14" s="17"/>
      <x:c r="C14" s="17"/>
      <x:c r="D14" s="19"/>
      <x:c r="E14" s="19"/>
      <x:c r="F14" s="19"/>
      <x:c r="G14" s="19"/>
      <x:c r="H14" s="19"/>
      <x:c r="I14" s="19"/>
      <x:c r="J14" s="18" t="str">
        <x:f>IF(COUNTA(A14:I14)=0,"",IF($D$4&lt;&gt;"Готово","Перевірте налаштування",IF(OR(NOT(ISTEXT(A14)),LEN(TRIM(A14))=0),"Вкажіть код",IF(A14&lt;&gt;TRIM(A14),"Приберіть пробіли коду",IF(OR(ISNUMBER(FIND("~",A14)),ISNUMBER(FIND("*",A14)),ISNUMBER(FIND("?",A14)),ISNUMBER(FIND("&lt;",A14)),ISNUMBER(FIND("&gt;",A14)),ISNUMBER(FIND("=",A14))),"Код має спецсимвол",IF(COUNTIF($A$14:$A$33,"="&amp;A14)&gt;1,"Код повторюється",IF(OR(NOT(ISTEXT(B14)),LEN(TRIM(B14))=0),"Вкажіть назву",IF(OR(NOT(ISNUMBER(C14)),NOT(ISNUMBER(D14)),NOT(ISNUMBER(E14)),NOT(ISNUMBER(F14)),NOT(ISNUMBER(G14)),NOT(ISNUMBER(H14))),"Вкажіть шість чисел",IF(OR(C14&lt;0,C14&gt;100000,C14&lt;&gt;INT(C14)),"Перевірте кількість",IF(OR(D14&lt;0,D14&gt;1000000,ROUND(D14,2)&lt;&gt;D14,E14&lt;0,E14&gt;1000000,ROUND(E14,2)&lt;&gt;E14,F14&lt;0,F14&gt;1000000,ROUND(F14,2)&lt;&gt;F14,G14&lt;0,G14&gt;1000000,ROUND(G14,2)&lt;&gt;G14,H14&lt;0,H14&gt;1000000,ROUND(H14,2)&lt;&gt;H14),"Перевірте суми","Поля коректні"))))))))))</x:f>
      </x:c>
      <x:c r="K14" s="18" t="str">
        <x:f>IF(J14&lt;&gt;"Поля коректні","",IF(LEN(I14)=0,"Вкажіть розподіл",IF(NOT(ISNUMBER(I14)),"Перевірте розподіл",IF(OR(I14&lt;0,I14&gt;1000000000,ROUND(I14,2)&lt;&gt;I14),"Перевірте розподіл","Розподіл готовий"))))</x:f>
      </x:c>
      <x:c r="L14" s="20" t="str">
        <x:f>IF(J14="Поля коректні",ROUND(C14*D14,2),"")</x:f>
      </x:c>
      <x:c r="M14" s="20" t="str">
        <x:f>IF(J14="Поля коректні",ROUND(C14*(D14-SUM(E14:H14)),2),"")</x:f>
      </x:c>
      <x:c r="N14" s="20" t="str">
        <x:f>IF(AND($D$8="Розподіл звірено",J14="Поля коректні"),ROUND(M14-I14,2),"")</x:f>
      </x:c>
    </x:row>
    <x:row r="15" ht="40" customHeight="1">
      <x:c r="A15" s="17"/>
      <x:c r="B15" s="17"/>
      <x:c r="C15" s="17"/>
      <x:c r="D15" s="19"/>
      <x:c r="E15" s="19"/>
      <x:c r="F15" s="19"/>
      <x:c r="G15" s="19"/>
      <x:c r="H15" s="19"/>
      <x:c r="I15" s="19"/>
      <x:c r="J15" s="18" t="str">
        <x:f>IF(COUNTA(A15:I15)=0,"",IF($D$4&lt;&gt;"Готово","Перевірте налаштування",IF(OR(NOT(ISTEXT(A15)),LEN(TRIM(A15))=0),"Вкажіть код",IF(A15&lt;&gt;TRIM(A15),"Приберіть пробіли коду",IF(OR(ISNUMBER(FIND("~",A15)),ISNUMBER(FIND("*",A15)),ISNUMBER(FIND("?",A15)),ISNUMBER(FIND("&lt;",A15)),ISNUMBER(FIND("&gt;",A15)),ISNUMBER(FIND("=",A15))),"Код має спецсимвол",IF(COUNTIF($A$14:$A$33,"="&amp;A15)&gt;1,"Код повторюється",IF(OR(NOT(ISTEXT(B15)),LEN(TRIM(B15))=0),"Вкажіть назву",IF(OR(NOT(ISNUMBER(C15)),NOT(ISNUMBER(D15)),NOT(ISNUMBER(E15)),NOT(ISNUMBER(F15)),NOT(ISNUMBER(G15)),NOT(ISNUMBER(H15))),"Вкажіть шість чисел",IF(OR(C15&lt;0,C15&gt;100000,C15&lt;&gt;INT(C15)),"Перевірте кількість",IF(OR(D15&lt;0,D15&gt;1000000,ROUND(D15,2)&lt;&gt;D15,E15&lt;0,E15&gt;1000000,ROUND(E15,2)&lt;&gt;E15,F15&lt;0,F15&gt;1000000,ROUND(F15,2)&lt;&gt;F15,G15&lt;0,G15&gt;1000000,ROUND(G15,2)&lt;&gt;G15,H15&lt;0,H15&gt;1000000,ROUND(H15,2)&lt;&gt;H15),"Перевірте суми","Поля коректні"))))))))))</x:f>
      </x:c>
      <x:c r="K15" s="18" t="str">
        <x:f>IF(J15&lt;&gt;"Поля коректні","",IF(LEN(I15)=0,"Вкажіть розподіл",IF(NOT(ISNUMBER(I15)),"Перевірте розподіл",IF(OR(I15&lt;0,I15&gt;1000000000,ROUND(I15,2)&lt;&gt;I15),"Перевірте розподіл","Розподіл готовий"))))</x:f>
      </x:c>
      <x:c r="L15" s="20" t="str">
        <x:f>IF(J15="Поля коректні",ROUND(C15*D15,2),"")</x:f>
      </x:c>
      <x:c r="M15" s="20" t="str">
        <x:f>IF(J15="Поля коректні",ROUND(C15*(D15-SUM(E15:H15)),2),"")</x:f>
      </x:c>
      <x:c r="N15" s="20" t="str">
        <x:f>IF(AND($D$8="Розподіл звірено",J15="Поля коректні"),ROUND(M15-I15,2),"")</x:f>
      </x:c>
    </x:row>
    <x:row r="16" ht="40" customHeight="1">
      <x:c r="A16" s="17"/>
      <x:c r="B16" s="17"/>
      <x:c r="C16" s="17"/>
      <x:c r="D16" s="19"/>
      <x:c r="E16" s="19"/>
      <x:c r="F16" s="19"/>
      <x:c r="G16" s="19"/>
      <x:c r="H16" s="19"/>
      <x:c r="I16" s="19"/>
      <x:c r="J16" s="18" t="str">
        <x:f>IF(COUNTA(A16:I16)=0,"",IF($D$4&lt;&gt;"Готово","Перевірте налаштування",IF(OR(NOT(ISTEXT(A16)),LEN(TRIM(A16))=0),"Вкажіть код",IF(A16&lt;&gt;TRIM(A16),"Приберіть пробіли коду",IF(OR(ISNUMBER(FIND("~",A16)),ISNUMBER(FIND("*",A16)),ISNUMBER(FIND("?",A16)),ISNUMBER(FIND("&lt;",A16)),ISNUMBER(FIND("&gt;",A16)),ISNUMBER(FIND("=",A16))),"Код має спецсимвол",IF(COUNTIF($A$14:$A$33,"="&amp;A16)&gt;1,"Код повторюється",IF(OR(NOT(ISTEXT(B16)),LEN(TRIM(B16))=0),"Вкажіть назву",IF(OR(NOT(ISNUMBER(C16)),NOT(ISNUMBER(D16)),NOT(ISNUMBER(E16)),NOT(ISNUMBER(F16)),NOT(ISNUMBER(G16)),NOT(ISNUMBER(H16))),"Вкажіть шість чисел",IF(OR(C16&lt;0,C16&gt;100000,C16&lt;&gt;INT(C16)),"Перевірте кількість",IF(OR(D16&lt;0,D16&gt;1000000,ROUND(D16,2)&lt;&gt;D16,E16&lt;0,E16&gt;1000000,ROUND(E16,2)&lt;&gt;E16,F16&lt;0,F16&gt;1000000,ROUND(F16,2)&lt;&gt;F16,G16&lt;0,G16&gt;1000000,ROUND(G16,2)&lt;&gt;G16,H16&lt;0,H16&gt;1000000,ROUND(H16,2)&lt;&gt;H16),"Перевірте суми","Поля коректні"))))))))))</x:f>
      </x:c>
      <x:c r="K16" s="18" t="str">
        <x:f>IF(J16&lt;&gt;"Поля коректні","",IF(LEN(I16)=0,"Вкажіть розподіл",IF(NOT(ISNUMBER(I16)),"Перевірте розподіл",IF(OR(I16&lt;0,I16&gt;1000000000,ROUND(I16,2)&lt;&gt;I16),"Перевірте розподіл","Розподіл готовий"))))</x:f>
      </x:c>
      <x:c r="L16" s="20" t="str">
        <x:f>IF(J16="Поля коректні",ROUND(C16*D16,2),"")</x:f>
      </x:c>
      <x:c r="M16" s="20" t="str">
        <x:f>IF(J16="Поля коректні",ROUND(C16*(D16-SUM(E16:H16)),2),"")</x:f>
      </x:c>
      <x:c r="N16" s="20" t="str">
        <x:f>IF(AND($D$8="Розподіл звірено",J16="Поля коректні"),ROUND(M16-I16,2),"")</x:f>
      </x:c>
    </x:row>
    <x:row r="17" ht="40" customHeight="1">
      <x:c r="A17" s="17"/>
      <x:c r="B17" s="17"/>
      <x:c r="C17" s="17"/>
      <x:c r="D17" s="19"/>
      <x:c r="E17" s="19"/>
      <x:c r="F17" s="19"/>
      <x:c r="G17" s="19"/>
      <x:c r="H17" s="19"/>
      <x:c r="I17" s="19"/>
      <x:c r="J17" s="18" t="str">
        <x:f>IF(COUNTA(A17:I17)=0,"",IF($D$4&lt;&gt;"Готово","Перевірте налаштування",IF(OR(NOT(ISTEXT(A17)),LEN(TRIM(A17))=0),"Вкажіть код",IF(A17&lt;&gt;TRIM(A17),"Приберіть пробіли коду",IF(OR(ISNUMBER(FIND("~",A17)),ISNUMBER(FIND("*",A17)),ISNUMBER(FIND("?",A17)),ISNUMBER(FIND("&lt;",A17)),ISNUMBER(FIND("&gt;",A17)),ISNUMBER(FIND("=",A17))),"Код має спецсимвол",IF(COUNTIF($A$14:$A$33,"="&amp;A17)&gt;1,"Код повторюється",IF(OR(NOT(ISTEXT(B17)),LEN(TRIM(B17))=0),"Вкажіть назву",IF(OR(NOT(ISNUMBER(C17)),NOT(ISNUMBER(D17)),NOT(ISNUMBER(E17)),NOT(ISNUMBER(F17)),NOT(ISNUMBER(G17)),NOT(ISNUMBER(H17))),"Вкажіть шість чисел",IF(OR(C17&lt;0,C17&gt;100000,C17&lt;&gt;INT(C17)),"Перевірте кількість",IF(OR(D17&lt;0,D17&gt;1000000,ROUND(D17,2)&lt;&gt;D17,E17&lt;0,E17&gt;1000000,ROUND(E17,2)&lt;&gt;E17,F17&lt;0,F17&gt;1000000,ROUND(F17,2)&lt;&gt;F17,G17&lt;0,G17&gt;1000000,ROUND(G17,2)&lt;&gt;G17,H17&lt;0,H17&gt;1000000,ROUND(H17,2)&lt;&gt;H17),"Перевірте суми","Поля коректні"))))))))))</x:f>
      </x:c>
      <x:c r="K17" s="18" t="str">
        <x:f>IF(J17&lt;&gt;"Поля коректні","",IF(LEN(I17)=0,"Вкажіть розподіл",IF(NOT(ISNUMBER(I17)),"Перевірте розподіл",IF(OR(I17&lt;0,I17&gt;1000000000,ROUND(I17,2)&lt;&gt;I17),"Перевірте розподіл","Розподіл готовий"))))</x:f>
      </x:c>
      <x:c r="L17" s="20" t="str">
        <x:f>IF(J17="Поля коректні",ROUND(C17*D17,2),"")</x:f>
      </x:c>
      <x:c r="M17" s="20" t="str">
        <x:f>IF(J17="Поля коректні",ROUND(C17*(D17-SUM(E17:H17)),2),"")</x:f>
      </x:c>
      <x:c r="N17" s="20" t="str">
        <x:f>IF(AND($D$8="Розподіл звірено",J17="Поля коректні"),ROUND(M17-I17,2),"")</x:f>
      </x:c>
    </x:row>
    <x:row r="18" ht="40" customHeight="1">
      <x:c r="A18" s="17"/>
      <x:c r="B18" s="17"/>
      <x:c r="C18" s="17"/>
      <x:c r="D18" s="19"/>
      <x:c r="E18" s="19"/>
      <x:c r="F18" s="19"/>
      <x:c r="G18" s="19"/>
      <x:c r="H18" s="19"/>
      <x:c r="I18" s="19"/>
      <x:c r="J18" s="18" t="str">
        <x:f>IF(COUNTA(A18:I18)=0,"",IF($D$4&lt;&gt;"Готово","Перевірте налаштування",IF(OR(NOT(ISTEXT(A18)),LEN(TRIM(A18))=0),"Вкажіть код",IF(A18&lt;&gt;TRIM(A18),"Приберіть пробіли коду",IF(OR(ISNUMBER(FIND("~",A18)),ISNUMBER(FIND("*",A18)),ISNUMBER(FIND("?",A18)),ISNUMBER(FIND("&lt;",A18)),ISNUMBER(FIND("&gt;",A18)),ISNUMBER(FIND("=",A18))),"Код має спецсимвол",IF(COUNTIF($A$14:$A$33,"="&amp;A18)&gt;1,"Код повторюється",IF(OR(NOT(ISTEXT(B18)),LEN(TRIM(B18))=0),"Вкажіть назву",IF(OR(NOT(ISNUMBER(C18)),NOT(ISNUMBER(D18)),NOT(ISNUMBER(E18)),NOT(ISNUMBER(F18)),NOT(ISNUMBER(G18)),NOT(ISNUMBER(H18))),"Вкажіть шість чисел",IF(OR(C18&lt;0,C18&gt;100000,C18&lt;&gt;INT(C18)),"Перевірте кількість",IF(OR(D18&lt;0,D18&gt;1000000,ROUND(D18,2)&lt;&gt;D18,E18&lt;0,E18&gt;1000000,ROUND(E18,2)&lt;&gt;E18,F18&lt;0,F18&gt;1000000,ROUND(F18,2)&lt;&gt;F18,G18&lt;0,G18&gt;1000000,ROUND(G18,2)&lt;&gt;G18,H18&lt;0,H18&gt;1000000,ROUND(H18,2)&lt;&gt;H18),"Перевірте суми","Поля коректні"))))))))))</x:f>
      </x:c>
      <x:c r="K18" s="18" t="str">
        <x:f>IF(J18&lt;&gt;"Поля коректні","",IF(LEN(I18)=0,"Вкажіть розподіл",IF(NOT(ISNUMBER(I18)),"Перевірте розподіл",IF(OR(I18&lt;0,I18&gt;1000000000,ROUND(I18,2)&lt;&gt;I18),"Перевірте розподіл","Розподіл готовий"))))</x:f>
      </x:c>
      <x:c r="L18" s="20" t="str">
        <x:f>IF(J18="Поля коректні",ROUND(C18*D18,2),"")</x:f>
      </x:c>
      <x:c r="M18" s="20" t="str">
        <x:f>IF(J18="Поля коректні",ROUND(C18*(D18-SUM(E18:H18)),2),"")</x:f>
      </x:c>
      <x:c r="N18" s="20" t="str">
        <x:f>IF(AND($D$8="Розподіл звірено",J18="Поля коректні"),ROUND(M18-I18,2),"")</x:f>
      </x:c>
    </x:row>
    <x:row r="19" ht="40" customHeight="1">
      <x:c r="A19" s="17"/>
      <x:c r="B19" s="17"/>
      <x:c r="C19" s="17"/>
      <x:c r="D19" s="19"/>
      <x:c r="E19" s="19"/>
      <x:c r="F19" s="19"/>
      <x:c r="G19" s="19"/>
      <x:c r="H19" s="19"/>
      <x:c r="I19" s="19"/>
      <x:c r="J19" s="18" t="str">
        <x:f>IF(COUNTA(A19:I19)=0,"",IF($D$4&lt;&gt;"Готово","Перевірте налаштування",IF(OR(NOT(ISTEXT(A19)),LEN(TRIM(A19))=0),"Вкажіть код",IF(A19&lt;&gt;TRIM(A19),"Приберіть пробіли коду",IF(OR(ISNUMBER(FIND("~",A19)),ISNUMBER(FIND("*",A19)),ISNUMBER(FIND("?",A19)),ISNUMBER(FIND("&lt;",A19)),ISNUMBER(FIND("&gt;",A19)),ISNUMBER(FIND("=",A19))),"Код має спецсимвол",IF(COUNTIF($A$14:$A$33,"="&amp;A19)&gt;1,"Код повторюється",IF(OR(NOT(ISTEXT(B19)),LEN(TRIM(B19))=0),"Вкажіть назву",IF(OR(NOT(ISNUMBER(C19)),NOT(ISNUMBER(D19)),NOT(ISNUMBER(E19)),NOT(ISNUMBER(F19)),NOT(ISNUMBER(G19)),NOT(ISNUMBER(H19))),"Вкажіть шість чисел",IF(OR(C19&lt;0,C19&gt;100000,C19&lt;&gt;INT(C19)),"Перевірте кількість",IF(OR(D19&lt;0,D19&gt;1000000,ROUND(D19,2)&lt;&gt;D19,E19&lt;0,E19&gt;1000000,ROUND(E19,2)&lt;&gt;E19,F19&lt;0,F19&gt;1000000,ROUND(F19,2)&lt;&gt;F19,G19&lt;0,G19&gt;1000000,ROUND(G19,2)&lt;&gt;G19,H19&lt;0,H19&gt;1000000,ROUND(H19,2)&lt;&gt;H19),"Перевірте суми","Поля коректні"))))))))))</x:f>
      </x:c>
      <x:c r="K19" s="18" t="str">
        <x:f>IF(J19&lt;&gt;"Поля коректні","",IF(LEN(I19)=0,"Вкажіть розподіл",IF(NOT(ISNUMBER(I19)),"Перевірте розподіл",IF(OR(I19&lt;0,I19&gt;1000000000,ROUND(I19,2)&lt;&gt;I19),"Перевірте розподіл","Розподіл готовий"))))</x:f>
      </x:c>
      <x:c r="L19" s="20" t="str">
        <x:f>IF(J19="Поля коректні",ROUND(C19*D19,2),"")</x:f>
      </x:c>
      <x:c r="M19" s="20" t="str">
        <x:f>IF(J19="Поля коректні",ROUND(C19*(D19-SUM(E19:H19)),2),"")</x:f>
      </x:c>
      <x:c r="N19" s="20" t="str">
        <x:f>IF(AND($D$8="Розподіл звірено",J19="Поля коректні"),ROUND(M19-I19,2),"")</x:f>
      </x:c>
    </x:row>
    <x:row r="20" ht="40" customHeight="1">
      <x:c r="A20" s="17"/>
      <x:c r="B20" s="17"/>
      <x:c r="C20" s="17"/>
      <x:c r="D20" s="19"/>
      <x:c r="E20" s="19"/>
      <x:c r="F20" s="19"/>
      <x:c r="G20" s="19"/>
      <x:c r="H20" s="19"/>
      <x:c r="I20" s="19"/>
      <x:c r="J20" s="18" t="str">
        <x:f>IF(COUNTA(A20:I20)=0,"",IF($D$4&lt;&gt;"Готово","Перевірте налаштування",IF(OR(NOT(ISTEXT(A20)),LEN(TRIM(A20))=0),"Вкажіть код",IF(A20&lt;&gt;TRIM(A20),"Приберіть пробіли коду",IF(OR(ISNUMBER(FIND("~",A20)),ISNUMBER(FIND("*",A20)),ISNUMBER(FIND("?",A20)),ISNUMBER(FIND("&lt;",A20)),ISNUMBER(FIND("&gt;",A20)),ISNUMBER(FIND("=",A20))),"Код має спецсимвол",IF(COUNTIF($A$14:$A$33,"="&amp;A20)&gt;1,"Код повторюється",IF(OR(NOT(ISTEXT(B20)),LEN(TRIM(B20))=0),"Вкажіть назву",IF(OR(NOT(ISNUMBER(C20)),NOT(ISNUMBER(D20)),NOT(ISNUMBER(E20)),NOT(ISNUMBER(F20)),NOT(ISNUMBER(G20)),NOT(ISNUMBER(H20))),"Вкажіть шість чисел",IF(OR(C20&lt;0,C20&gt;100000,C20&lt;&gt;INT(C20)),"Перевірте кількість",IF(OR(D20&lt;0,D20&gt;1000000,ROUND(D20,2)&lt;&gt;D20,E20&lt;0,E20&gt;1000000,ROUND(E20,2)&lt;&gt;E20,F20&lt;0,F20&gt;1000000,ROUND(F20,2)&lt;&gt;F20,G20&lt;0,G20&gt;1000000,ROUND(G20,2)&lt;&gt;G20,H20&lt;0,H20&gt;1000000,ROUND(H20,2)&lt;&gt;H20),"Перевірте суми","Поля коректні"))))))))))</x:f>
      </x:c>
      <x:c r="K20" s="18" t="str">
        <x:f>IF(J20&lt;&gt;"Поля коректні","",IF(LEN(I20)=0,"Вкажіть розподіл",IF(NOT(ISNUMBER(I20)),"Перевірте розподіл",IF(OR(I20&lt;0,I20&gt;1000000000,ROUND(I20,2)&lt;&gt;I20),"Перевірте розподіл","Розподіл готовий"))))</x:f>
      </x:c>
      <x:c r="L20" s="20" t="str">
        <x:f>IF(J20="Поля коректні",ROUND(C20*D20,2),"")</x:f>
      </x:c>
      <x:c r="M20" s="20" t="str">
        <x:f>IF(J20="Поля коректні",ROUND(C20*(D20-SUM(E20:H20)),2),"")</x:f>
      </x:c>
      <x:c r="N20" s="20" t="str">
        <x:f>IF(AND($D$8="Розподіл звірено",J20="Поля коректні"),ROUND(M20-I20,2),"")</x:f>
      </x:c>
    </x:row>
    <x:row r="21" ht="40" customHeight="1">
      <x:c r="A21" s="17"/>
      <x:c r="B21" s="17"/>
      <x:c r="C21" s="17"/>
      <x:c r="D21" s="19"/>
      <x:c r="E21" s="19"/>
      <x:c r="F21" s="19"/>
      <x:c r="G21" s="19"/>
      <x:c r="H21" s="19"/>
      <x:c r="I21" s="19"/>
      <x:c r="J21" s="18" t="str">
        <x:f>IF(COUNTA(A21:I21)=0,"",IF($D$4&lt;&gt;"Готово","Перевірте налаштування",IF(OR(NOT(ISTEXT(A21)),LEN(TRIM(A21))=0),"Вкажіть код",IF(A21&lt;&gt;TRIM(A21),"Приберіть пробіли коду",IF(OR(ISNUMBER(FIND("~",A21)),ISNUMBER(FIND("*",A21)),ISNUMBER(FIND("?",A21)),ISNUMBER(FIND("&lt;",A21)),ISNUMBER(FIND("&gt;",A21)),ISNUMBER(FIND("=",A21))),"Код має спецсимвол",IF(COUNTIF($A$14:$A$33,"="&amp;A21)&gt;1,"Код повторюється",IF(OR(NOT(ISTEXT(B21)),LEN(TRIM(B21))=0),"Вкажіть назву",IF(OR(NOT(ISNUMBER(C21)),NOT(ISNUMBER(D21)),NOT(ISNUMBER(E21)),NOT(ISNUMBER(F21)),NOT(ISNUMBER(G21)),NOT(ISNUMBER(H21))),"Вкажіть шість чисел",IF(OR(C21&lt;0,C21&gt;100000,C21&lt;&gt;INT(C21)),"Перевірте кількість",IF(OR(D21&lt;0,D21&gt;1000000,ROUND(D21,2)&lt;&gt;D21,E21&lt;0,E21&gt;1000000,ROUND(E21,2)&lt;&gt;E21,F21&lt;0,F21&gt;1000000,ROUND(F21,2)&lt;&gt;F21,G21&lt;0,G21&gt;1000000,ROUND(G21,2)&lt;&gt;G21,H21&lt;0,H21&gt;1000000,ROUND(H21,2)&lt;&gt;H21),"Перевірте суми","Поля коректні"))))))))))</x:f>
      </x:c>
      <x:c r="K21" s="18" t="str">
        <x:f>IF(J21&lt;&gt;"Поля коректні","",IF(LEN(I21)=0,"Вкажіть розподіл",IF(NOT(ISNUMBER(I21)),"Перевірте розподіл",IF(OR(I21&lt;0,I21&gt;1000000000,ROUND(I21,2)&lt;&gt;I21),"Перевірте розподіл","Розподіл готовий"))))</x:f>
      </x:c>
      <x:c r="L21" s="20" t="str">
        <x:f>IF(J21="Поля коректні",ROUND(C21*D21,2),"")</x:f>
      </x:c>
      <x:c r="M21" s="20" t="str">
        <x:f>IF(J21="Поля коректні",ROUND(C21*(D21-SUM(E21:H21)),2),"")</x:f>
      </x:c>
      <x:c r="N21" s="20" t="str">
        <x:f>IF(AND($D$8="Розподіл звірено",J21="Поля коректні"),ROUND(M21-I21,2),"")</x:f>
      </x:c>
    </x:row>
    <x:row r="22" ht="40" customHeight="1">
      <x:c r="A22" s="17"/>
      <x:c r="B22" s="17"/>
      <x:c r="C22" s="17"/>
      <x:c r="D22" s="19"/>
      <x:c r="E22" s="19"/>
      <x:c r="F22" s="19"/>
      <x:c r="G22" s="19"/>
      <x:c r="H22" s="19"/>
      <x:c r="I22" s="19"/>
      <x:c r="J22" s="18" t="str">
        <x:f>IF(COUNTA(A22:I22)=0,"",IF($D$4&lt;&gt;"Готово","Перевірте налаштування",IF(OR(NOT(ISTEXT(A22)),LEN(TRIM(A22))=0),"Вкажіть код",IF(A22&lt;&gt;TRIM(A22),"Приберіть пробіли коду",IF(OR(ISNUMBER(FIND("~",A22)),ISNUMBER(FIND("*",A22)),ISNUMBER(FIND("?",A22)),ISNUMBER(FIND("&lt;",A22)),ISNUMBER(FIND("&gt;",A22)),ISNUMBER(FIND("=",A22))),"Код має спецсимвол",IF(COUNTIF($A$14:$A$33,"="&amp;A22)&gt;1,"Код повторюється",IF(OR(NOT(ISTEXT(B22)),LEN(TRIM(B22))=0),"Вкажіть назву",IF(OR(NOT(ISNUMBER(C22)),NOT(ISNUMBER(D22)),NOT(ISNUMBER(E22)),NOT(ISNUMBER(F22)),NOT(ISNUMBER(G22)),NOT(ISNUMBER(H22))),"Вкажіть шість чисел",IF(OR(C22&lt;0,C22&gt;100000,C22&lt;&gt;INT(C22)),"Перевірте кількість",IF(OR(D22&lt;0,D22&gt;1000000,ROUND(D22,2)&lt;&gt;D22,E22&lt;0,E22&gt;1000000,ROUND(E22,2)&lt;&gt;E22,F22&lt;0,F22&gt;1000000,ROUND(F22,2)&lt;&gt;F22,G22&lt;0,G22&gt;1000000,ROUND(G22,2)&lt;&gt;G22,H22&lt;0,H22&gt;1000000,ROUND(H22,2)&lt;&gt;H22),"Перевірте суми","Поля коректні"))))))))))</x:f>
      </x:c>
      <x:c r="K22" s="18" t="str">
        <x:f>IF(J22&lt;&gt;"Поля коректні","",IF(LEN(I22)=0,"Вкажіть розподіл",IF(NOT(ISNUMBER(I22)),"Перевірте розподіл",IF(OR(I22&lt;0,I22&gt;1000000000,ROUND(I22,2)&lt;&gt;I22),"Перевірте розподіл","Розподіл готовий"))))</x:f>
      </x:c>
      <x:c r="L22" s="20" t="str">
        <x:f>IF(J22="Поля коректні",ROUND(C22*D22,2),"")</x:f>
      </x:c>
      <x:c r="M22" s="20" t="str">
        <x:f>IF(J22="Поля коректні",ROUND(C22*(D22-SUM(E22:H22)),2),"")</x:f>
      </x:c>
      <x:c r="N22" s="20" t="str">
        <x:f>IF(AND($D$8="Розподіл звірено",J22="Поля коректні"),ROUND(M22-I22,2),"")</x:f>
      </x:c>
    </x:row>
    <x:row r="23" ht="40" customHeight="1">
      <x:c r="A23" s="17"/>
      <x:c r="B23" s="17"/>
      <x:c r="C23" s="17"/>
      <x:c r="D23" s="19"/>
      <x:c r="E23" s="19"/>
      <x:c r="F23" s="19"/>
      <x:c r="G23" s="19"/>
      <x:c r="H23" s="19"/>
      <x:c r="I23" s="19"/>
      <x:c r="J23" s="18" t="str">
        <x:f>IF(COUNTA(A23:I23)=0,"",IF($D$4&lt;&gt;"Готово","Перевірте налаштування",IF(OR(NOT(ISTEXT(A23)),LEN(TRIM(A23))=0),"Вкажіть код",IF(A23&lt;&gt;TRIM(A23),"Приберіть пробіли коду",IF(OR(ISNUMBER(FIND("~",A23)),ISNUMBER(FIND("*",A23)),ISNUMBER(FIND("?",A23)),ISNUMBER(FIND("&lt;",A23)),ISNUMBER(FIND("&gt;",A23)),ISNUMBER(FIND("=",A23))),"Код має спецсимвол",IF(COUNTIF($A$14:$A$33,"="&amp;A23)&gt;1,"Код повторюється",IF(OR(NOT(ISTEXT(B23)),LEN(TRIM(B23))=0),"Вкажіть назву",IF(OR(NOT(ISNUMBER(C23)),NOT(ISNUMBER(D23)),NOT(ISNUMBER(E23)),NOT(ISNUMBER(F23)),NOT(ISNUMBER(G23)),NOT(ISNUMBER(H23))),"Вкажіть шість чисел",IF(OR(C23&lt;0,C23&gt;100000,C23&lt;&gt;INT(C23)),"Перевірте кількість",IF(OR(D23&lt;0,D23&gt;1000000,ROUND(D23,2)&lt;&gt;D23,E23&lt;0,E23&gt;1000000,ROUND(E23,2)&lt;&gt;E23,F23&lt;0,F23&gt;1000000,ROUND(F23,2)&lt;&gt;F23,G23&lt;0,G23&gt;1000000,ROUND(G23,2)&lt;&gt;G23,H23&lt;0,H23&gt;1000000,ROUND(H23,2)&lt;&gt;H23),"Перевірте суми","Поля коректні"))))))))))</x:f>
      </x:c>
      <x:c r="K23" s="18" t="str">
        <x:f>IF(J23&lt;&gt;"Поля коректні","",IF(LEN(I23)=0,"Вкажіть розподіл",IF(NOT(ISNUMBER(I23)),"Перевірте розподіл",IF(OR(I23&lt;0,I23&gt;1000000000,ROUND(I23,2)&lt;&gt;I23),"Перевірте розподіл","Розподіл готовий"))))</x:f>
      </x:c>
      <x:c r="L23" s="20" t="str">
        <x:f>IF(J23="Поля коректні",ROUND(C23*D23,2),"")</x:f>
      </x:c>
      <x:c r="M23" s="20" t="str">
        <x:f>IF(J23="Поля коректні",ROUND(C23*(D23-SUM(E23:H23)),2),"")</x:f>
      </x:c>
      <x:c r="N23" s="20" t="str">
        <x:f>IF(AND($D$8="Розподіл звірено",J23="Поля коректні"),ROUND(M23-I23,2),"")</x:f>
      </x:c>
    </x:row>
    <x:row r="24" ht="40" customHeight="1">
      <x:c r="A24" s="17"/>
      <x:c r="B24" s="17"/>
      <x:c r="C24" s="17"/>
      <x:c r="D24" s="19"/>
      <x:c r="E24" s="19"/>
      <x:c r="F24" s="19"/>
      <x:c r="G24" s="19"/>
      <x:c r="H24" s="19"/>
      <x:c r="I24" s="19"/>
      <x:c r="J24" s="18" t="str">
        <x:f>IF(COUNTA(A24:I24)=0,"",IF($D$4&lt;&gt;"Готово","Перевірте налаштування",IF(OR(NOT(ISTEXT(A24)),LEN(TRIM(A24))=0),"Вкажіть код",IF(A24&lt;&gt;TRIM(A24),"Приберіть пробіли коду",IF(OR(ISNUMBER(FIND("~",A24)),ISNUMBER(FIND("*",A24)),ISNUMBER(FIND("?",A24)),ISNUMBER(FIND("&lt;",A24)),ISNUMBER(FIND("&gt;",A24)),ISNUMBER(FIND("=",A24))),"Код має спецсимвол",IF(COUNTIF($A$14:$A$33,"="&amp;A24)&gt;1,"Код повторюється",IF(OR(NOT(ISTEXT(B24)),LEN(TRIM(B24))=0),"Вкажіть назву",IF(OR(NOT(ISNUMBER(C24)),NOT(ISNUMBER(D24)),NOT(ISNUMBER(E24)),NOT(ISNUMBER(F24)),NOT(ISNUMBER(G24)),NOT(ISNUMBER(H24))),"Вкажіть шість чисел",IF(OR(C24&lt;0,C24&gt;100000,C24&lt;&gt;INT(C24)),"Перевірте кількість",IF(OR(D24&lt;0,D24&gt;1000000,ROUND(D24,2)&lt;&gt;D24,E24&lt;0,E24&gt;1000000,ROUND(E24,2)&lt;&gt;E24,F24&lt;0,F24&gt;1000000,ROUND(F24,2)&lt;&gt;F24,G24&lt;0,G24&gt;1000000,ROUND(G24,2)&lt;&gt;G24,H24&lt;0,H24&gt;1000000,ROUND(H24,2)&lt;&gt;H24),"Перевірте суми","Поля коректні"))))))))))</x:f>
      </x:c>
      <x:c r="K24" s="18" t="str">
        <x:f>IF(J24&lt;&gt;"Поля коректні","",IF(LEN(I24)=0,"Вкажіть розподіл",IF(NOT(ISNUMBER(I24)),"Перевірте розподіл",IF(OR(I24&lt;0,I24&gt;1000000000,ROUND(I24,2)&lt;&gt;I24),"Перевірте розподіл","Розподіл готовий"))))</x:f>
      </x:c>
      <x:c r="L24" s="20" t="str">
        <x:f>IF(J24="Поля коректні",ROUND(C24*D24,2),"")</x:f>
      </x:c>
      <x:c r="M24" s="20" t="str">
        <x:f>IF(J24="Поля коректні",ROUND(C24*(D24-SUM(E24:H24)),2),"")</x:f>
      </x:c>
      <x:c r="N24" s="20" t="str">
        <x:f>IF(AND($D$8="Розподіл звірено",J24="Поля коректні"),ROUND(M24-I24,2),"")</x:f>
      </x:c>
    </x:row>
    <x:row r="25" ht="40" customHeight="1">
      <x:c r="A25" s="17"/>
      <x:c r="B25" s="17"/>
      <x:c r="C25" s="17"/>
      <x:c r="D25" s="19"/>
      <x:c r="E25" s="19"/>
      <x:c r="F25" s="19"/>
      <x:c r="G25" s="19"/>
      <x:c r="H25" s="19"/>
      <x:c r="I25" s="19"/>
      <x:c r="J25" s="18" t="str">
        <x:f>IF(COUNTA(A25:I25)=0,"",IF($D$4&lt;&gt;"Готово","Перевірте налаштування",IF(OR(NOT(ISTEXT(A25)),LEN(TRIM(A25))=0),"Вкажіть код",IF(A25&lt;&gt;TRIM(A25),"Приберіть пробіли коду",IF(OR(ISNUMBER(FIND("~",A25)),ISNUMBER(FIND("*",A25)),ISNUMBER(FIND("?",A25)),ISNUMBER(FIND("&lt;",A25)),ISNUMBER(FIND("&gt;",A25)),ISNUMBER(FIND("=",A25))),"Код має спецсимвол",IF(COUNTIF($A$14:$A$33,"="&amp;A25)&gt;1,"Код повторюється",IF(OR(NOT(ISTEXT(B25)),LEN(TRIM(B25))=0),"Вкажіть назву",IF(OR(NOT(ISNUMBER(C25)),NOT(ISNUMBER(D25)),NOT(ISNUMBER(E25)),NOT(ISNUMBER(F25)),NOT(ISNUMBER(G25)),NOT(ISNUMBER(H25))),"Вкажіть шість чисел",IF(OR(C25&lt;0,C25&gt;100000,C25&lt;&gt;INT(C25)),"Перевірте кількість",IF(OR(D25&lt;0,D25&gt;1000000,ROUND(D25,2)&lt;&gt;D25,E25&lt;0,E25&gt;1000000,ROUND(E25,2)&lt;&gt;E25,F25&lt;0,F25&gt;1000000,ROUND(F25,2)&lt;&gt;F25,G25&lt;0,G25&gt;1000000,ROUND(G25,2)&lt;&gt;G25,H25&lt;0,H25&gt;1000000,ROUND(H25,2)&lt;&gt;H25),"Перевірте суми","Поля коректні"))))))))))</x:f>
      </x:c>
      <x:c r="K25" s="18" t="str">
        <x:f>IF(J25&lt;&gt;"Поля коректні","",IF(LEN(I25)=0,"Вкажіть розподіл",IF(NOT(ISNUMBER(I25)),"Перевірте розподіл",IF(OR(I25&lt;0,I25&gt;1000000000,ROUND(I25,2)&lt;&gt;I25),"Перевірте розподіл","Розподіл готовий"))))</x:f>
      </x:c>
      <x:c r="L25" s="20" t="str">
        <x:f>IF(J25="Поля коректні",ROUND(C25*D25,2),"")</x:f>
      </x:c>
      <x:c r="M25" s="20" t="str">
        <x:f>IF(J25="Поля коректні",ROUND(C25*(D25-SUM(E25:H25)),2),"")</x:f>
      </x:c>
      <x:c r="N25" s="20" t="str">
        <x:f>IF(AND($D$8="Розподіл звірено",J25="Поля коректні"),ROUND(M25-I25,2),"")</x:f>
      </x:c>
    </x:row>
    <x:row r="26" ht="40" customHeight="1">
      <x:c r="A26" s="17"/>
      <x:c r="B26" s="17"/>
      <x:c r="C26" s="17"/>
      <x:c r="D26" s="19"/>
      <x:c r="E26" s="19"/>
      <x:c r="F26" s="19"/>
      <x:c r="G26" s="19"/>
      <x:c r="H26" s="19"/>
      <x:c r="I26" s="19"/>
      <x:c r="J26" s="18" t="str">
        <x:f>IF(COUNTA(A26:I26)=0,"",IF($D$4&lt;&gt;"Готово","Перевірте налаштування",IF(OR(NOT(ISTEXT(A26)),LEN(TRIM(A26))=0),"Вкажіть код",IF(A26&lt;&gt;TRIM(A26),"Приберіть пробіли коду",IF(OR(ISNUMBER(FIND("~",A26)),ISNUMBER(FIND("*",A26)),ISNUMBER(FIND("?",A26)),ISNUMBER(FIND("&lt;",A26)),ISNUMBER(FIND("&gt;",A26)),ISNUMBER(FIND("=",A26))),"Код має спецсимвол",IF(COUNTIF($A$14:$A$33,"="&amp;A26)&gt;1,"Код повторюється",IF(OR(NOT(ISTEXT(B26)),LEN(TRIM(B26))=0),"Вкажіть назву",IF(OR(NOT(ISNUMBER(C26)),NOT(ISNUMBER(D26)),NOT(ISNUMBER(E26)),NOT(ISNUMBER(F26)),NOT(ISNUMBER(G26)),NOT(ISNUMBER(H26))),"Вкажіть шість чисел",IF(OR(C26&lt;0,C26&gt;100000,C26&lt;&gt;INT(C26)),"Перевірте кількість",IF(OR(D26&lt;0,D26&gt;1000000,ROUND(D26,2)&lt;&gt;D26,E26&lt;0,E26&gt;1000000,ROUND(E26,2)&lt;&gt;E26,F26&lt;0,F26&gt;1000000,ROUND(F26,2)&lt;&gt;F26,G26&lt;0,G26&gt;1000000,ROUND(G26,2)&lt;&gt;G26,H26&lt;0,H26&gt;1000000,ROUND(H26,2)&lt;&gt;H26),"Перевірте суми","Поля коректні"))))))))))</x:f>
      </x:c>
      <x:c r="K26" s="18" t="str">
        <x:f>IF(J26&lt;&gt;"Поля коректні","",IF(LEN(I26)=0,"Вкажіть розподіл",IF(NOT(ISNUMBER(I26)),"Перевірте розподіл",IF(OR(I26&lt;0,I26&gt;1000000000,ROUND(I26,2)&lt;&gt;I26),"Перевірте розподіл","Розподіл готовий"))))</x:f>
      </x:c>
      <x:c r="L26" s="20" t="str">
        <x:f>IF(J26="Поля коректні",ROUND(C26*D26,2),"")</x:f>
      </x:c>
      <x:c r="M26" s="20" t="str">
        <x:f>IF(J26="Поля коректні",ROUND(C26*(D26-SUM(E26:H26)),2),"")</x:f>
      </x:c>
      <x:c r="N26" s="20" t="str">
        <x:f>IF(AND($D$8="Розподіл звірено",J26="Поля коректні"),ROUND(M26-I26,2),"")</x:f>
      </x:c>
    </x:row>
    <x:row r="27" ht="40" customHeight="1">
      <x:c r="A27" s="17"/>
      <x:c r="B27" s="17"/>
      <x:c r="C27" s="17"/>
      <x:c r="D27" s="19"/>
      <x:c r="E27" s="19"/>
      <x:c r="F27" s="19"/>
      <x:c r="G27" s="19"/>
      <x:c r="H27" s="19"/>
      <x:c r="I27" s="19"/>
      <x:c r="J27" s="18" t="str">
        <x:f>IF(COUNTA(A27:I27)=0,"",IF($D$4&lt;&gt;"Готово","Перевірте налаштування",IF(OR(NOT(ISTEXT(A27)),LEN(TRIM(A27))=0),"Вкажіть код",IF(A27&lt;&gt;TRIM(A27),"Приберіть пробіли коду",IF(OR(ISNUMBER(FIND("~",A27)),ISNUMBER(FIND("*",A27)),ISNUMBER(FIND("?",A27)),ISNUMBER(FIND("&lt;",A27)),ISNUMBER(FIND("&gt;",A27)),ISNUMBER(FIND("=",A27))),"Код має спецсимвол",IF(COUNTIF($A$14:$A$33,"="&amp;A27)&gt;1,"Код повторюється",IF(OR(NOT(ISTEXT(B27)),LEN(TRIM(B27))=0),"Вкажіть назву",IF(OR(NOT(ISNUMBER(C27)),NOT(ISNUMBER(D27)),NOT(ISNUMBER(E27)),NOT(ISNUMBER(F27)),NOT(ISNUMBER(G27)),NOT(ISNUMBER(H27))),"Вкажіть шість чисел",IF(OR(C27&lt;0,C27&gt;100000,C27&lt;&gt;INT(C27)),"Перевірте кількість",IF(OR(D27&lt;0,D27&gt;1000000,ROUND(D27,2)&lt;&gt;D27,E27&lt;0,E27&gt;1000000,ROUND(E27,2)&lt;&gt;E27,F27&lt;0,F27&gt;1000000,ROUND(F27,2)&lt;&gt;F27,G27&lt;0,G27&gt;1000000,ROUND(G27,2)&lt;&gt;G27,H27&lt;0,H27&gt;1000000,ROUND(H27,2)&lt;&gt;H27),"Перевірте суми","Поля коректні"))))))))))</x:f>
      </x:c>
      <x:c r="K27" s="18" t="str">
        <x:f>IF(J27&lt;&gt;"Поля коректні","",IF(LEN(I27)=0,"Вкажіть розподіл",IF(NOT(ISNUMBER(I27)),"Перевірте розподіл",IF(OR(I27&lt;0,I27&gt;1000000000,ROUND(I27,2)&lt;&gt;I27),"Перевірте розподіл","Розподіл готовий"))))</x:f>
      </x:c>
      <x:c r="L27" s="20" t="str">
        <x:f>IF(J27="Поля коректні",ROUND(C27*D27,2),"")</x:f>
      </x:c>
      <x:c r="M27" s="20" t="str">
        <x:f>IF(J27="Поля коректні",ROUND(C27*(D27-SUM(E27:H27)),2),"")</x:f>
      </x:c>
      <x:c r="N27" s="20" t="str">
        <x:f>IF(AND($D$8="Розподіл звірено",J27="Поля коректні"),ROUND(M27-I27,2),"")</x:f>
      </x:c>
    </x:row>
    <x:row r="28" ht="40" customHeight="1">
      <x:c r="A28" s="17"/>
      <x:c r="B28" s="17"/>
      <x:c r="C28" s="17"/>
      <x:c r="D28" s="19"/>
      <x:c r="E28" s="19"/>
      <x:c r="F28" s="19"/>
      <x:c r="G28" s="19"/>
      <x:c r="H28" s="19"/>
      <x:c r="I28" s="19"/>
      <x:c r="J28" s="18" t="str">
        <x:f>IF(COUNTA(A28:I28)=0,"",IF($D$4&lt;&gt;"Готово","Перевірте налаштування",IF(OR(NOT(ISTEXT(A28)),LEN(TRIM(A28))=0),"Вкажіть код",IF(A28&lt;&gt;TRIM(A28),"Приберіть пробіли коду",IF(OR(ISNUMBER(FIND("~",A28)),ISNUMBER(FIND("*",A28)),ISNUMBER(FIND("?",A28)),ISNUMBER(FIND("&lt;",A28)),ISNUMBER(FIND("&gt;",A28)),ISNUMBER(FIND("=",A28))),"Код має спецсимвол",IF(COUNTIF($A$14:$A$33,"="&amp;A28)&gt;1,"Код повторюється",IF(OR(NOT(ISTEXT(B28)),LEN(TRIM(B28))=0),"Вкажіть назву",IF(OR(NOT(ISNUMBER(C28)),NOT(ISNUMBER(D28)),NOT(ISNUMBER(E28)),NOT(ISNUMBER(F28)),NOT(ISNUMBER(G28)),NOT(ISNUMBER(H28))),"Вкажіть шість чисел",IF(OR(C28&lt;0,C28&gt;100000,C28&lt;&gt;INT(C28)),"Перевірте кількість",IF(OR(D28&lt;0,D28&gt;1000000,ROUND(D28,2)&lt;&gt;D28,E28&lt;0,E28&gt;1000000,ROUND(E28,2)&lt;&gt;E28,F28&lt;0,F28&gt;1000000,ROUND(F28,2)&lt;&gt;F28,G28&lt;0,G28&gt;1000000,ROUND(G28,2)&lt;&gt;G28,H28&lt;0,H28&gt;1000000,ROUND(H28,2)&lt;&gt;H28),"Перевірте суми","Поля коректні"))))))))))</x:f>
      </x:c>
      <x:c r="K28" s="18" t="str">
        <x:f>IF(J28&lt;&gt;"Поля коректні","",IF(LEN(I28)=0,"Вкажіть розподіл",IF(NOT(ISNUMBER(I28)),"Перевірте розподіл",IF(OR(I28&lt;0,I28&gt;1000000000,ROUND(I28,2)&lt;&gt;I28),"Перевірте розподіл","Розподіл готовий"))))</x:f>
      </x:c>
      <x:c r="L28" s="20" t="str">
        <x:f>IF(J28="Поля коректні",ROUND(C28*D28,2),"")</x:f>
      </x:c>
      <x:c r="M28" s="20" t="str">
        <x:f>IF(J28="Поля коректні",ROUND(C28*(D28-SUM(E28:H28)),2),"")</x:f>
      </x:c>
      <x:c r="N28" s="20" t="str">
        <x:f>IF(AND($D$8="Розподіл звірено",J28="Поля коректні"),ROUND(M28-I28,2),"")</x:f>
      </x:c>
    </x:row>
    <x:row r="29" ht="40" customHeight="1">
      <x:c r="A29" s="17"/>
      <x:c r="B29" s="17"/>
      <x:c r="C29" s="17"/>
      <x:c r="D29" s="19"/>
      <x:c r="E29" s="19"/>
      <x:c r="F29" s="19"/>
      <x:c r="G29" s="19"/>
      <x:c r="H29" s="19"/>
      <x:c r="I29" s="19"/>
      <x:c r="J29" s="18" t="str">
        <x:f>IF(COUNTA(A29:I29)=0,"",IF($D$4&lt;&gt;"Готово","Перевірте налаштування",IF(OR(NOT(ISTEXT(A29)),LEN(TRIM(A29))=0),"Вкажіть код",IF(A29&lt;&gt;TRIM(A29),"Приберіть пробіли коду",IF(OR(ISNUMBER(FIND("~",A29)),ISNUMBER(FIND("*",A29)),ISNUMBER(FIND("?",A29)),ISNUMBER(FIND("&lt;",A29)),ISNUMBER(FIND("&gt;",A29)),ISNUMBER(FIND("=",A29))),"Код має спецсимвол",IF(COUNTIF($A$14:$A$33,"="&amp;A29)&gt;1,"Код повторюється",IF(OR(NOT(ISTEXT(B29)),LEN(TRIM(B29))=0),"Вкажіть назву",IF(OR(NOT(ISNUMBER(C29)),NOT(ISNUMBER(D29)),NOT(ISNUMBER(E29)),NOT(ISNUMBER(F29)),NOT(ISNUMBER(G29)),NOT(ISNUMBER(H29))),"Вкажіть шість чисел",IF(OR(C29&lt;0,C29&gt;100000,C29&lt;&gt;INT(C29)),"Перевірте кількість",IF(OR(D29&lt;0,D29&gt;1000000,ROUND(D29,2)&lt;&gt;D29,E29&lt;0,E29&gt;1000000,ROUND(E29,2)&lt;&gt;E29,F29&lt;0,F29&gt;1000000,ROUND(F29,2)&lt;&gt;F29,G29&lt;0,G29&gt;1000000,ROUND(G29,2)&lt;&gt;G29,H29&lt;0,H29&gt;1000000,ROUND(H29,2)&lt;&gt;H29),"Перевірте суми","Поля коректні"))))))))))</x:f>
      </x:c>
      <x:c r="K29" s="18" t="str">
        <x:f>IF(J29&lt;&gt;"Поля коректні","",IF(LEN(I29)=0,"Вкажіть розподіл",IF(NOT(ISNUMBER(I29)),"Перевірте розподіл",IF(OR(I29&lt;0,I29&gt;1000000000,ROUND(I29,2)&lt;&gt;I29),"Перевірте розподіл","Розподіл готовий"))))</x:f>
      </x:c>
      <x:c r="L29" s="20" t="str">
        <x:f>IF(J29="Поля коректні",ROUND(C29*D29,2),"")</x:f>
      </x:c>
      <x:c r="M29" s="20" t="str">
        <x:f>IF(J29="Поля коректні",ROUND(C29*(D29-SUM(E29:H29)),2),"")</x:f>
      </x:c>
      <x:c r="N29" s="20" t="str">
        <x:f>IF(AND($D$8="Розподіл звірено",J29="Поля коректні"),ROUND(M29-I29,2),"")</x:f>
      </x:c>
    </x:row>
    <x:row r="30" ht="40" customHeight="1">
      <x:c r="A30" s="17"/>
      <x:c r="B30" s="17"/>
      <x:c r="C30" s="17"/>
      <x:c r="D30" s="19"/>
      <x:c r="E30" s="19"/>
      <x:c r="F30" s="19"/>
      <x:c r="G30" s="19"/>
      <x:c r="H30" s="19"/>
      <x:c r="I30" s="19"/>
      <x:c r="J30" s="18" t="str">
        <x:f>IF(COUNTA(A30:I30)=0,"",IF($D$4&lt;&gt;"Готово","Перевірте налаштування",IF(OR(NOT(ISTEXT(A30)),LEN(TRIM(A30))=0),"Вкажіть код",IF(A30&lt;&gt;TRIM(A30),"Приберіть пробіли коду",IF(OR(ISNUMBER(FIND("~",A30)),ISNUMBER(FIND("*",A30)),ISNUMBER(FIND("?",A30)),ISNUMBER(FIND("&lt;",A30)),ISNUMBER(FIND("&gt;",A30)),ISNUMBER(FIND("=",A30))),"Код має спецсимвол",IF(COUNTIF($A$14:$A$33,"="&amp;A30)&gt;1,"Код повторюється",IF(OR(NOT(ISTEXT(B30)),LEN(TRIM(B30))=0),"Вкажіть назву",IF(OR(NOT(ISNUMBER(C30)),NOT(ISNUMBER(D30)),NOT(ISNUMBER(E30)),NOT(ISNUMBER(F30)),NOT(ISNUMBER(G30)),NOT(ISNUMBER(H30))),"Вкажіть шість чисел",IF(OR(C30&lt;0,C30&gt;100000,C30&lt;&gt;INT(C30)),"Перевірте кількість",IF(OR(D30&lt;0,D30&gt;1000000,ROUND(D30,2)&lt;&gt;D30,E30&lt;0,E30&gt;1000000,ROUND(E30,2)&lt;&gt;E30,F30&lt;0,F30&gt;1000000,ROUND(F30,2)&lt;&gt;F30,G30&lt;0,G30&gt;1000000,ROUND(G30,2)&lt;&gt;G30,H30&lt;0,H30&gt;1000000,ROUND(H30,2)&lt;&gt;H30),"Перевірте суми","Поля коректні"))))))))))</x:f>
      </x:c>
      <x:c r="K30" s="18" t="str">
        <x:f>IF(J30&lt;&gt;"Поля коректні","",IF(LEN(I30)=0,"Вкажіть розподіл",IF(NOT(ISNUMBER(I30)),"Перевірте розподіл",IF(OR(I30&lt;0,I30&gt;1000000000,ROUND(I30,2)&lt;&gt;I30),"Перевірте розподіл","Розподіл готовий"))))</x:f>
      </x:c>
      <x:c r="L30" s="20" t="str">
        <x:f>IF(J30="Поля коректні",ROUND(C30*D30,2),"")</x:f>
      </x:c>
      <x:c r="M30" s="20" t="str">
        <x:f>IF(J30="Поля коректні",ROUND(C30*(D30-SUM(E30:H30)),2),"")</x:f>
      </x:c>
      <x:c r="N30" s="20" t="str">
        <x:f>IF(AND($D$8="Розподіл звірено",J30="Поля коректні"),ROUND(M30-I30,2),"")</x:f>
      </x:c>
    </x:row>
    <x:row r="31" ht="40" customHeight="1">
      <x:c r="A31" s="17"/>
      <x:c r="B31" s="17"/>
      <x:c r="C31" s="17"/>
      <x:c r="D31" s="19"/>
      <x:c r="E31" s="19"/>
      <x:c r="F31" s="19"/>
      <x:c r="G31" s="19"/>
      <x:c r="H31" s="19"/>
      <x:c r="I31" s="19"/>
      <x:c r="J31" s="18" t="str">
        <x:f>IF(COUNTA(A31:I31)=0,"",IF($D$4&lt;&gt;"Готово","Перевірте налаштування",IF(OR(NOT(ISTEXT(A31)),LEN(TRIM(A31))=0),"Вкажіть код",IF(A31&lt;&gt;TRIM(A31),"Приберіть пробіли коду",IF(OR(ISNUMBER(FIND("~",A31)),ISNUMBER(FIND("*",A31)),ISNUMBER(FIND("?",A31)),ISNUMBER(FIND("&lt;",A31)),ISNUMBER(FIND("&gt;",A31)),ISNUMBER(FIND("=",A31))),"Код має спецсимвол",IF(COUNTIF($A$14:$A$33,"="&amp;A31)&gt;1,"Код повторюється",IF(OR(NOT(ISTEXT(B31)),LEN(TRIM(B31))=0),"Вкажіть назву",IF(OR(NOT(ISNUMBER(C31)),NOT(ISNUMBER(D31)),NOT(ISNUMBER(E31)),NOT(ISNUMBER(F31)),NOT(ISNUMBER(G31)),NOT(ISNUMBER(H31))),"Вкажіть шість чисел",IF(OR(C31&lt;0,C31&gt;100000,C31&lt;&gt;INT(C31)),"Перевірте кількість",IF(OR(D31&lt;0,D31&gt;1000000,ROUND(D31,2)&lt;&gt;D31,E31&lt;0,E31&gt;1000000,ROUND(E31,2)&lt;&gt;E31,F31&lt;0,F31&gt;1000000,ROUND(F31,2)&lt;&gt;F31,G31&lt;0,G31&gt;1000000,ROUND(G31,2)&lt;&gt;G31,H31&lt;0,H31&gt;1000000,ROUND(H31,2)&lt;&gt;H31),"Перевірте суми","Поля коректні"))))))))))</x:f>
      </x:c>
      <x:c r="K31" s="18" t="str">
        <x:f>IF(J31&lt;&gt;"Поля коректні","",IF(LEN(I31)=0,"Вкажіть розподіл",IF(NOT(ISNUMBER(I31)),"Перевірте розподіл",IF(OR(I31&lt;0,I31&gt;1000000000,ROUND(I31,2)&lt;&gt;I31),"Перевірте розподіл","Розподіл готовий"))))</x:f>
      </x:c>
      <x:c r="L31" s="20" t="str">
        <x:f>IF(J31="Поля коректні",ROUND(C31*D31,2),"")</x:f>
      </x:c>
      <x:c r="M31" s="20" t="str">
        <x:f>IF(J31="Поля коректні",ROUND(C31*(D31-SUM(E31:H31)),2),"")</x:f>
      </x:c>
      <x:c r="N31" s="20" t="str">
        <x:f>IF(AND($D$8="Розподіл звірено",J31="Поля коректні"),ROUND(M31-I31,2),"")</x:f>
      </x:c>
    </x:row>
    <x:row r="32" ht="40" customHeight="1">
      <x:c r="A32" s="17"/>
      <x:c r="B32" s="17"/>
      <x:c r="C32" s="17"/>
      <x:c r="D32" s="19"/>
      <x:c r="E32" s="19"/>
      <x:c r="F32" s="19"/>
      <x:c r="G32" s="19"/>
      <x:c r="H32" s="19"/>
      <x:c r="I32" s="19"/>
      <x:c r="J32" s="18" t="str">
        <x:f>IF(COUNTA(A32:I32)=0,"",IF($D$4&lt;&gt;"Готово","Перевірте налаштування",IF(OR(NOT(ISTEXT(A32)),LEN(TRIM(A32))=0),"Вкажіть код",IF(A32&lt;&gt;TRIM(A32),"Приберіть пробіли коду",IF(OR(ISNUMBER(FIND("~",A32)),ISNUMBER(FIND("*",A32)),ISNUMBER(FIND("?",A32)),ISNUMBER(FIND("&lt;",A32)),ISNUMBER(FIND("&gt;",A32)),ISNUMBER(FIND("=",A32))),"Код має спецсимвол",IF(COUNTIF($A$14:$A$33,"="&amp;A32)&gt;1,"Код повторюється",IF(OR(NOT(ISTEXT(B32)),LEN(TRIM(B32))=0),"Вкажіть назву",IF(OR(NOT(ISNUMBER(C32)),NOT(ISNUMBER(D32)),NOT(ISNUMBER(E32)),NOT(ISNUMBER(F32)),NOT(ISNUMBER(G32)),NOT(ISNUMBER(H32))),"Вкажіть шість чисел",IF(OR(C32&lt;0,C32&gt;100000,C32&lt;&gt;INT(C32)),"Перевірте кількість",IF(OR(D32&lt;0,D32&gt;1000000,ROUND(D32,2)&lt;&gt;D32,E32&lt;0,E32&gt;1000000,ROUND(E32,2)&lt;&gt;E32,F32&lt;0,F32&gt;1000000,ROUND(F32,2)&lt;&gt;F32,G32&lt;0,G32&gt;1000000,ROUND(G32,2)&lt;&gt;G32,H32&lt;0,H32&gt;1000000,ROUND(H32,2)&lt;&gt;H32),"Перевірте суми","Поля коректні"))))))))))</x:f>
      </x:c>
      <x:c r="K32" s="18" t="str">
        <x:f>IF(J32&lt;&gt;"Поля коректні","",IF(LEN(I32)=0,"Вкажіть розподіл",IF(NOT(ISNUMBER(I32)),"Перевірте розподіл",IF(OR(I32&lt;0,I32&gt;1000000000,ROUND(I32,2)&lt;&gt;I32),"Перевірте розподіл","Розподіл готовий"))))</x:f>
      </x:c>
      <x:c r="L32" s="20" t="str">
        <x:f>IF(J32="Поля коректні",ROUND(C32*D32,2),"")</x:f>
      </x:c>
      <x:c r="M32" s="20" t="str">
        <x:f>IF(J32="Поля коректні",ROUND(C32*(D32-SUM(E32:H32)),2),"")</x:f>
      </x:c>
      <x:c r="N32" s="20" t="str">
        <x:f>IF(AND($D$8="Розподіл звірено",J32="Поля коректні"),ROUND(M32-I32,2),"")</x:f>
      </x:c>
    </x:row>
    <x:row r="33" ht="40" customHeight="1">
      <x:c r="A33" s="17"/>
      <x:c r="B33" s="17"/>
      <x:c r="C33" s="17"/>
      <x:c r="D33" s="19"/>
      <x:c r="E33" s="19"/>
      <x:c r="F33" s="19"/>
      <x:c r="G33" s="19"/>
      <x:c r="H33" s="19"/>
      <x:c r="I33" s="19"/>
      <x:c r="J33" s="18" t="str">
        <x:f>IF(COUNTA(A33:I33)=0,"",IF($D$4&lt;&gt;"Готово","Перевірте налаштування",IF(OR(NOT(ISTEXT(A33)),LEN(TRIM(A33))=0),"Вкажіть код",IF(A33&lt;&gt;TRIM(A33),"Приберіть пробіли коду",IF(OR(ISNUMBER(FIND("~",A33)),ISNUMBER(FIND("*",A33)),ISNUMBER(FIND("?",A33)),ISNUMBER(FIND("&lt;",A33)),ISNUMBER(FIND("&gt;",A33)),ISNUMBER(FIND("=",A33))),"Код має спецсимвол",IF(COUNTIF($A$14:$A$33,"="&amp;A33)&gt;1,"Код повторюється",IF(OR(NOT(ISTEXT(B33)),LEN(TRIM(B33))=0),"Вкажіть назву",IF(OR(NOT(ISNUMBER(C33)),NOT(ISNUMBER(D33)),NOT(ISNUMBER(E33)),NOT(ISNUMBER(F33)),NOT(ISNUMBER(G33)),NOT(ISNUMBER(H33))),"Вкажіть шість чисел",IF(OR(C33&lt;0,C33&gt;100000,C33&lt;&gt;INT(C33)),"Перевірте кількість",IF(OR(D33&lt;0,D33&gt;1000000,ROUND(D33,2)&lt;&gt;D33,E33&lt;0,E33&gt;1000000,ROUND(E33,2)&lt;&gt;E33,F33&lt;0,F33&gt;1000000,ROUND(F33,2)&lt;&gt;F33,G33&lt;0,G33&gt;1000000,ROUND(G33,2)&lt;&gt;G33,H33&lt;0,H33&gt;1000000,ROUND(H33,2)&lt;&gt;H33),"Перевірте суми","Поля коректні"))))))))))</x:f>
      </x:c>
      <x:c r="K33" s="18" t="str">
        <x:f>IF(J33&lt;&gt;"Поля коректні","",IF(LEN(I33)=0,"Вкажіть розподіл",IF(NOT(ISNUMBER(I33)),"Перевірте розподіл",IF(OR(I33&lt;0,I33&gt;1000000000,ROUND(I33,2)&lt;&gt;I33),"Перевірте розподіл","Розподіл готовий"))))</x:f>
      </x:c>
      <x:c r="L33" s="20" t="str">
        <x:f>IF(J33="Поля коректні",ROUND(C33*D33,2),"")</x:f>
      </x:c>
      <x:c r="M33" s="20" t="str">
        <x:f>IF(J33="Поля коректні",ROUND(C33*(D33-SUM(E33:H33)),2),"")</x:f>
      </x:c>
      <x:c r="N33" s="20" t="str">
        <x:f>IF(AND($D$8="Розподіл звірено",J33="Поля коректні"),ROUND(M33-I33,2),"")</x:f>
      </x:c>
    </x:row>
    <x:row r="34">
      <x:c r="A34" s="1"/>
      <x:c r="B34" s="1"/>
      <x:c r="C34" s="1"/>
      <x:c r="D34" s="1"/>
      <x:c r="E34" s="1"/>
      <x:c r="F34" s="1"/>
      <x:c r="G34" s="1"/>
      <x:c r="H34" s="1"/>
      <x:c r="I34" s="1"/>
      <x:c r="J34" s="1"/>
      <x:c r="K34" s="1"/>
      <x:c r="L34" s="1"/>
      <x:c r="M34" s="1"/>
      <x:c r="N34" s="1"/>
    </x:row>
  </x:sheetData>
  <x:mergeCells>
    <x:mergeCell ref="A1:J1"/>
    <x:mergeCell ref="A2:J2"/>
    <x:mergeCell ref="D4:H4"/>
    <x:mergeCell ref="D8:J8"/>
    <x:mergeCell ref="A10:C10"/>
    <x:mergeCell ref="D10:F10"/>
    <x:mergeCell ref="G10:J10"/>
    <x:mergeCell ref="A11:C11"/>
    <x:mergeCell ref="D11:F11"/>
    <x:mergeCell ref="G11:J11"/>
    <x:mergeCell ref="A12:N12"/>
  </x:mergeCells>
  <x:pageMargins left="0.7" right="0.7" top="0.75" bottom="0.75" header="0.3" footer="0.3"/>
  <x:drawing xmlns:r="http://schemas.openxmlformats.org/officeDocument/2006/relationships" r:id="R4aa82e43fff041b2"/>
  <x:tableParts count="1">
    <x:tablePart xmlns:r="http://schemas.openxmlformats.org/officeDocument/2006/relationships" r:id="R4717a65e2b894116"/>
  </x:tableParts>
</x:worksheet>
</file>