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c764af24da44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Зміни" sheetId="1" r:id="R3f3723bc8b6a4fd0"/>
    <x:sheet xmlns:r="http://schemas.openxmlformats.org/officeDocument/2006/relationships" name="Доступність" sheetId="2" r:id="R8dfde0afbdca412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yyyy-mm-dd"/>
    <x:numFmt numFmtId="201" formatCode="hh:mm"/>
    <x:numFmt numFmtId="202" formatCode="0.00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14333"/>
      </x:patternFill>
    </x:fill>
    <x:fill>
      <x:patternFill patternType="solid">
        <x:fgColor rgb="FFFFF5D6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7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4" borderId="0" xfId="0" applyNumberFormat="1" applyFont="1" applyFill="1" applyBorder="1"/>
    <x:xf numFmtId="0" fontId="1" fillId="3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2" fontId="1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073b48695d421f" /><Relationship Type="http://schemas.openxmlformats.org/officeDocument/2006/relationships/theme" Target="/xl/theme/theme1.xml" Id="R15a602b5f0864b5c" /><Relationship Type="http://schemas.openxmlformats.org/officeDocument/2006/relationships/sharedStrings" Target="/xl/sharedStrings.xml" Id="Rd58da70a12994348" /><Relationship Type="http://schemas.openxmlformats.org/officeDocument/2006/relationships/worksheet" Target="/xl/worksheets/sheet1.xml" Id="R3f3723bc8b6a4fd0" /><Relationship Type="http://schemas.openxmlformats.org/officeDocument/2006/relationships/worksheet" Target="/xl/worksheets/sheet2.xml" Id="R8dfde0afbdca412b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3fb34851ed1e4db8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2.png" Id="R74981d8bb0824bba" /></Relationships>
</file>

<file path=xl/drawings/drawing1.xml><?xml version="1.0" encoding="utf-8"?>
<xdr:wsDr xmlns:xdr="http://schemas.openxmlformats.org/drawingml/2006/spreadsheetDrawing">
  <xdr:oneCellAnchor>
    <xdr:from>
      <xdr:col>9</xdr:col>
      <xdr:colOff>0</xdr:colOff>
      <xdr:row>0</xdr:row>
      <xdr:rowOff>0</xdr:rowOff>
    </xdr:from>
    <xdr:ext cx="1714500" cy="457200"/>
    <xdr:pic>
      <xdr:nvPicPr>
        <xdr:cNvPr id="1" name="72d39e1d-4960-4b97-b24c-caae2b9bbc46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3fb34851ed1e4db8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drawings/drawing2.xml><?xml version="1.0" encoding="utf-8"?>
<xdr:wsDr xmlns:xdr="http://schemas.openxmlformats.org/drawingml/2006/spreadsheetDrawing">
  <xdr:oneCellAnchor>
    <xdr:from>
      <xdr:col>3</xdr:col>
      <xdr:colOff>0</xdr:colOff>
      <xdr:row>0</xdr:row>
      <xdr:rowOff>0</xdr:rowOff>
    </xdr:from>
    <xdr:ext cx="1524000" cy="409575"/>
    <xdr:pic>
      <xdr:nvPicPr>
        <xdr:cNvPr id="1" name="22bb5bca-826c-4a9e-98d4-0c927318e27a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74981d8bb0824bba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ЗміниКоманди" displayName="ЗміниКоманди" ref="A10:N60" headerRowCount="1" totalsRowCount="0" totalsRowShown="0">
  <x:autoFilter ref="A10:N60"/>
  <x:tableColumns count="14">
    <x:tableColumn id="1" name="Код учасника"/>
    <x:tableColumn id="2" name="Роль"/>
    <x:tableColumn id="3" name="Дата початку"/>
    <x:tableColumn id="4" name="Час початку"/>
    <x:tableColumn id="5" name="Дата завершення"/>
    <x:tableColumn id="6" name="Час завершення"/>
    <x:tableColumn id="7" name="Стан зміни"/>
    <x:tableColumn id="8" name="Перевірка полів"/>
    <x:tableColumn id="9" name="Тривалість, год"/>
    <x:tableColumn id="10" name="Доступність"/>
    <x:tableColumn id="11" name="Перетин змін"/>
    <x:tableColumn id="12" name="Нотатка"/>
    <x:tableColumn id="13" name="Початок, хв"/>
    <x:tableColumn id="14" name="Кінець, хв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ДоступністьКоманди" displayName="ДоступністьКоманди" ref="A9:E109" headerRowCount="1" totalsRowCount="0" totalsRowShown="0">
  <x:autoFilter ref="A9:E109"/>
  <x:tableColumns count="5">
    <x:tableColumn id="1" name="Дата"/>
    <x:tableColumn id="2" name="Код учасника"/>
    <x:tableColumn id="3" name="Доступність на день"/>
    <x:tableColumn id="4" name="Нотатка"/>
    <x:tableColumn id="5" name="Перевірка рядка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2f03214ae3184079" /><Relationship Type="http://schemas.openxmlformats.org/officeDocument/2006/relationships/table" Target="/xl/tables/table1.xml" Id="R0070f75b3f344545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drawing" Target="/xl/drawings/drawing2.xml" Id="R40ea286b3a5a469a" /><Relationship Type="http://schemas.openxmlformats.org/officeDocument/2006/relationships/table" Target="/xl/tables/table2.xml" Id="Rffa468f0ed254129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0" topLeftCell="B11" activePane="bottomRight" state="frozen"/>
    </x:sheetView>
  </x:sheetViews>
  <x:sheetFormatPr defaultRowHeight="15"/>
  <x:cols>
    <x:col min="1" max="1" width="19.3799991607666" hidden="0" customWidth="1"/>
    <x:col min="2" max="2" width="20.6299991607666" hidden="0" customWidth="1"/>
    <x:col min="3" max="3" width="19.3799991607666" hidden="0" customWidth="1"/>
    <x:col min="4" max="4" width="18.1299991607666" hidden="0" customWidth="1"/>
    <x:col min="5" max="5" width="19.3799991607666" hidden="0" customWidth="1"/>
    <x:col min="6" max="6" width="18.1299991607666" hidden="0" customWidth="1"/>
    <x:col min="7" max="7" width="20.6299991607666" hidden="0" customWidth="1"/>
    <x:col min="8" max="8" width="30.6299991607666" hidden="0" customWidth="1"/>
    <x:col min="9" max="9" width="19.3799991607666" hidden="0" customWidth="1"/>
    <x:col min="10" max="10" width="28.1299991607666" hidden="0" customWidth="1"/>
    <x:col min="11" max="11" width="27.5" hidden="0" customWidth="1"/>
    <x:col min="12" max="12" width="25" hidden="0" customWidth="1"/>
    <x:col min="13" max="13" width="18.75" hidden="0" customWidth="1"/>
    <x:col min="14" max="14" width="18.75" hidden="0" customWidth="1"/>
  </x:cols>
  <x:sheetData>
    <x:row r="1">
      <x:c r="A1" s="2" t="str">
        <x:v>Графік змін і доступності</x:v>
      </x:c>
      <x:c r="B1" s="2"/>
      <x:c r="C1" s="2"/>
      <x:c r="D1" s="2"/>
      <x:c r="E1" s="2"/>
      <x:c r="F1" s="1"/>
      <x:c r="G1" s="1"/>
      <x:c r="H1" s="1"/>
      <x:c r="I1" s="1"/>
      <x:c r="J1" s="1"/>
      <x:c r="K1" s="1"/>
      <x:c r="L1" s="1"/>
      <x:c r="M1" s="1"/>
      <x:c r="N1" s="1"/>
    </x:row>
    <x:row r="2">
      <x:c r="A2" s="3" t="str">
        <x:v>ПРИКЛАД: коди, ролі й дати вигадані.</x:v>
      </x:c>
      <x:c r="B2" s="3"/>
      <x:c r="C2" s="3"/>
      <x:c r="D2" s="3"/>
      <x:c r="E2" s="3"/>
      <x:c r="F2" s="1"/>
      <x:c r="G2" s="1"/>
      <x:c r="H2" s="1"/>
      <x:c r="I2" s="1"/>
      <x:c r="J2" s="1"/>
      <x:c r="K2" s="1"/>
      <x:c r="L2" s="1"/>
      <x:c r="M2" s="1"/>
      <x:c r="N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</x:row>
    <x:row r="4">
      <x:c r="A4" s="1" t="str">
        <x:v>1. На аркуші «Доступність» внесіть статус за кожен день. 2. Тут зазначте початок і кінець кожної зміни.</x:v>
      </x:c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  <x:c r="N4" s="1"/>
    </x:row>
    <x:row r="5">
      <x:c r="A5" s="1" t="str">
        <x:v>Вводьте дати й час окремо, з точністю до хвилини. Зміна триває до 24 годин; кінець не входить в інтервал.</x:v>
      </x:c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</x:row>
    <x:row r="6">
      <x:c r="A6" s="1" t="str">
        <x:v>Перевірка працює лише за внесеними коректними записами. Перерви, норми праці й фактичне погодження перевіряйте окремо.</x:v>
      </x:c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  <x:c r="N6" s="1"/>
    </x:row>
    <x:row r="7">
      <x:c r="A7" s="1"/>
      <x:c r="B7" s="1"/>
      <x:c r="C7" s="1"/>
      <x:c r="D7" s="1"/>
      <x:c r="E7" s="1"/>
      <x:c r="F7" s="1"/>
      <x:c r="G7" s="1"/>
      <x:c r="H7" s="1"/>
      <x:c r="I7" s="1"/>
      <x:c r="J7" s="1"/>
      <x:c r="K7" s="1"/>
      <x:c r="L7" s="1"/>
      <x:c r="M7" s="1"/>
      <x:c r="N7" s="1"/>
    </x:row>
    <x:row r="8">
      <x:c r="A8" s="1"/>
      <x:c r="B8" s="1"/>
      <x:c r="C8" s="1"/>
      <x:c r="D8" s="1"/>
      <x:c r="E8" s="1"/>
      <x:c r="F8" s="1"/>
      <x:c r="G8" s="1"/>
      <x:c r="H8" s="1"/>
      <x:c r="I8" s="1"/>
      <x:c r="J8" s="1"/>
      <x:c r="K8" s="1"/>
      <x:c r="L8" s="1"/>
      <x:c r="M8" s="1"/>
      <x:c r="N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  <x:c r="M9" s="1"/>
      <x:c r="N9" s="1"/>
    </x:row>
    <x:row r="10" ht="42" customHeight="1">
      <x:c r="A10" s="7" t="str">
        <x:v>Код учасника</x:v>
      </x:c>
      <x:c r="B10" s="7" t="str">
        <x:v>Роль</x:v>
      </x:c>
      <x:c r="C10" s="7" t="str">
        <x:v>Дата початку</x:v>
      </x:c>
      <x:c r="D10" s="7" t="str">
        <x:v>Час початку</x:v>
      </x:c>
      <x:c r="E10" s="7" t="str">
        <x:v>Дата завершення</x:v>
      </x:c>
      <x:c r="F10" s="7" t="str">
        <x:v>Час завершення</x:v>
      </x:c>
      <x:c r="G10" s="7" t="str">
        <x:v>Стан зміни</x:v>
      </x:c>
      <x:c r="H10" s="7" t="str">
        <x:v>Перевірка полів</x:v>
      </x:c>
      <x:c r="I10" s="7" t="str">
        <x:v>Тривалість, год</x:v>
      </x:c>
      <x:c r="J10" s="7" t="str">
        <x:v>Доступність</x:v>
      </x:c>
      <x:c r="K10" s="7" t="str">
        <x:v>Перетин змін</x:v>
      </x:c>
      <x:c r="L10" s="7" t="str">
        <x:v>Нотатка</x:v>
      </x:c>
      <x:c r="M10" s="7" t="str">
        <x:v>Початок, хв</x:v>
      </x:c>
      <x:c r="N10" s="7" t="str">
        <x:v>Кінець, хв</x:v>
      </x:c>
    </x:row>
    <x:row r="11" ht="36" customHeight="1">
      <x:c r="A11" s="12" t="str">
        <x:v>TEAM-01</x:v>
      </x:c>
      <x:c r="B11" s="12" t="str">
        <x:v>Адміністратор</x:v>
      </x:c>
      <x:c r="C11" s="14" t="n">
        <x:v>46332</x:v>
      </x:c>
      <x:c r="D11" s="15" t="n">
        <x:v>0.375</x:v>
      </x:c>
      <x:c r="E11" s="14" t="n">
        <x:v>46332</x:v>
      </x:c>
      <x:c r="F11" s="15" t="n">
        <x:v>0.7083333333333334</x:v>
      </x:c>
      <x:c r="G11" s="12" t="str">
        <x:v>Підтверджено</x:v>
      </x:c>
      <x:c r="H11" s="13" t="str">
        <x:f>IF(COUNTA(A11:G11,L11)=0,"",IF(OR(NOT(ISTEXT(A11)),LEN(TRIM(A11))=0),"Вкажіть код",IF(A11&lt;&gt;TRIM(A11),"Приберіть пробіли коду",IF(OR(ISNUMBER(FIND("~",A11)),ISNUMBER(FIND("*",A11)),ISNUMBER(FIND("?",A11)),ISNUMBER(FIND("&lt;",A11)),ISNUMBER(FIND("&gt;",A11)),ISNUMBER(FIND("=",A11))),"Код має спецсимвол",IF(OR(NOT(ISTEXT(B11)),LEN(TRIM(B11))=0),"Вкажіть роль",IF(NOT(ISNUMBER(C11)),"Вкажіть дату початку",IF(OR(C11&lt;1,C11&gt;2958465,C11&lt;&gt;INT(C11)),"Перевірте дату початку",IF(NOT(ISNUMBER(D11)),"Вкажіть час початку",IF(OR(D11&lt;0,D11&gt;=1,ABS(D11*1440-ROUND(D11*1440,0))&gt;0.000001),"Перевірте час початку",IF(NOT(ISNUMBER(E11)),"Вкажіть дату завершення",IF(OR(E11&lt;1,E11&gt;2958465,E11&lt;&gt;INT(E11)),"Перевірте дату завершення",IF(NOT(ISNUMBER(F11)),"Вкажіть час завершення",IF(OR(F11&lt;0,F11&gt;=1,ABS(F11*1440-ROUND(F11*1440,0))&gt;0.000001),"Перевірте час завершення",IF((E11-C11)*1440+ROUND(F11*1440,0)-ROUND(D11*1440,0)&lt;=0,"Завершення не після початку",IF((E11-C11)*1440+ROUND(F11*1440,0)-ROUND(D11*1440,0)&gt;1440,"Зміна довша за 24 години",IF(NOT(OR(G11="Заплановано",G11="Підтверджено",G11="Скасовано")),"Оберіть стан зміни","Поля заповнені"))))))))))))))))</x:f>
        <x:v>Поля заповнені</x:v>
      </x:c>
      <x:c r="I11" s="16" t="n">
        <x:f>IF(H11="Поля заповнені",(N11-M11)/60,"")</x:f>
        <x:v>8</x:v>
      </x:c>
      <x:c r="J11" s="13" t="str">
        <x:f>IF(H11&lt;&gt;"Поля заповнені","",IF(G11="Скасовано","Скасовано",IF(OR(COUNTIFS('Доступність'!$A$10:$A$109,C11,'Доступність'!$B$10:$B$109,"="&amp;A11,'Доступність'!$E$10:$E$109,"Дані готові")&lt;&gt;1,AND((E11-IF(F11=0,1,0))&lt;&gt;C11,COUNTIFS('Доступність'!$A$10:$A$109,(E11-IF(F11=0,1,0)),'Доступність'!$B$10:$B$109,"="&amp;A11,'Доступність'!$E$10:$E$109,"Дані готові")&lt;&gt;1)),"Перевірте доступність",IF(OR(COUNTIFS('Доступність'!$A$10:$A$109,C11,'Доступність'!$B$10:$B$109,"="&amp;A11,'Доступність'!$E$10:$E$109,"Дані готові",'Доступність'!$C$10:$C$109,"Недоступний")&gt;0,AND((E11-IF(F11=0,1,0))&lt;&gt;C11,COUNTIFS('Доступність'!$A$10:$A$109,(E11-IF(F11=0,1,0)),'Доступність'!$B$10:$B$109,"="&amp;A11,'Доступність'!$E$10:$E$109,"Дані готові",'Доступність'!$C$10:$C$109,"Недоступний")&gt;0)),"Недоступний",IF(OR(COUNTIFS('Доступність'!$A$10:$A$109,C11,'Доступність'!$B$10:$B$109,"="&amp;A11,'Доступність'!$E$10:$E$109,"Дані готові",'Доступність'!$C$10:$C$109,"Не підтверджено")&gt;0,AND((E11-IF(F11=0,1,0))&lt;&gt;C11,COUNTIFS('Доступність'!$A$10:$A$109,(E11-IF(F11=0,1,0)),'Доступність'!$B$10:$B$109,"="&amp;A11,'Доступність'!$E$10:$E$109,"Дані готові",'Доступність'!$C$10:$C$109,"Не підтверджено")&gt;0)),"Не підтверджено","Доступний")))))</x:f>
        <x:v>Доступний</x:v>
      </x:c>
      <x:c r="K11" s="13" t="str">
        <x:f>IF(H11&lt;&gt;"Поля заповнені","",IF(G11="Скасовано","",IF(COUNTIFS($A$11:$A$60,"="&amp;A11,$G$11:$G$60,"&lt;&gt;Скасовано",$H$11:$H$60,"&lt;&gt;Поля заповнені")&gt;0,"Перевірте інші рядки",IF(COUNTIFS($A$11:$A$60,"="&amp;A11,$G$11:$G$60,"&lt;&gt;Скасовано",$M$11:$M$60,"&lt;"&amp;N11,$N$11:$N$60,"&gt;"&amp;M11)&gt;1,"Перетин змін","Перетин не виявлено"))))</x:f>
        <x:v>Перетин не виявлено</x:v>
      </x:c>
      <x:c r="L11" s="12" t="str">
        <x:v>Вигаданий приклад</x:v>
      </x:c>
      <x:c r="M11" s="13" t="n">
        <x:f>IF(H11="Поля заповнені",C11*1440+ROUND(D11*1440,0),"")</x:f>
        <x:v>66718620</x:v>
      </x:c>
      <x:c r="N11" s="13" t="n">
        <x:f>IF(H11="Поля заповнені",E11*1440+ROUND(F11*1440,0),"")</x:f>
        <x:v>66719100</x:v>
      </x:c>
    </x:row>
    <x:row r="12" ht="36" customHeight="1">
      <x:c r="A12" s="12" t="str">
        <x:v>TEAM-02</x:v>
      </x:c>
      <x:c r="B12" s="12" t="str">
        <x:v>Оператор</x:v>
      </x:c>
      <x:c r="C12" s="14" t="n">
        <x:v>46332</x:v>
      </x:c>
      <x:c r="D12" s="15" t="n">
        <x:v>0.9166666666666666</x:v>
      </x:c>
      <x:c r="E12" s="14" t="n">
        <x:v>46333</x:v>
      </x:c>
      <x:c r="F12" s="15" t="n">
        <x:v>0.25</x:v>
      </x:c>
      <x:c r="G12" s="12" t="str">
        <x:v>Заплановано</x:v>
      </x:c>
      <x:c r="H12" s="13" t="str">
        <x:f>IF(COUNTA(A12:G12,L12)=0,"",IF(OR(NOT(ISTEXT(A12)),LEN(TRIM(A12))=0),"Вкажіть код",IF(A12&lt;&gt;TRIM(A12),"Приберіть пробіли коду",IF(OR(ISNUMBER(FIND("~",A12)),ISNUMBER(FIND("*",A12)),ISNUMBER(FIND("?",A12)),ISNUMBER(FIND("&lt;",A12)),ISNUMBER(FIND("&gt;",A12)),ISNUMBER(FIND("=",A12))),"Код має спецсимвол",IF(OR(NOT(ISTEXT(B12)),LEN(TRIM(B12))=0),"Вкажіть роль",IF(NOT(ISNUMBER(C12)),"Вкажіть дату початку",IF(OR(C12&lt;1,C12&gt;2958465,C12&lt;&gt;INT(C12)),"Перевірте дату початку",IF(NOT(ISNUMBER(D12)),"Вкажіть час початку",IF(OR(D12&lt;0,D12&gt;=1,ABS(D12*1440-ROUND(D12*1440,0))&gt;0.000001),"Перевірте час початку",IF(NOT(ISNUMBER(E12)),"Вкажіть дату завершення",IF(OR(E12&lt;1,E12&gt;2958465,E12&lt;&gt;INT(E12)),"Перевірте дату завершення",IF(NOT(ISNUMBER(F12)),"Вкажіть час завершення",IF(OR(F12&lt;0,F12&gt;=1,ABS(F12*1440-ROUND(F12*1440,0))&gt;0.000001),"Перевірте час завершення",IF((E12-C12)*1440+ROUND(F12*1440,0)-ROUND(D12*1440,0)&lt;=0,"Завершення не після початку",IF((E12-C12)*1440+ROUND(F12*1440,0)-ROUND(D12*1440,0)&gt;1440,"Зміна довша за 24 години",IF(NOT(OR(G12="Заплановано",G12="Підтверджено",G12="Скасовано")),"Оберіть стан зміни","Поля заповнені"))))))))))))))))</x:f>
        <x:v>Поля заповнені</x:v>
      </x:c>
      <x:c r="I12" s="16" t="n">
        <x:f>IF(H12="Поля заповнені",(N12-M12)/60,"")</x:f>
        <x:v>8</x:v>
      </x:c>
      <x:c r="J12" s="13" t="str">
        <x:f>IF(H12&lt;&gt;"Поля заповнені","",IF(G12="Скасовано","Скасовано",IF(OR(COUNTIFS('Доступність'!$A$10:$A$109,C12,'Доступність'!$B$10:$B$109,"="&amp;A12,'Доступність'!$E$10:$E$109,"Дані готові")&lt;&gt;1,AND((E12-IF(F12=0,1,0))&lt;&gt;C12,COUNTIFS('Доступність'!$A$10:$A$109,(E12-IF(F12=0,1,0)),'Доступність'!$B$10:$B$109,"="&amp;A12,'Доступність'!$E$10:$E$109,"Дані готові")&lt;&gt;1)),"Перевірте доступність",IF(OR(COUNTIFS('Доступність'!$A$10:$A$109,C12,'Доступність'!$B$10:$B$109,"="&amp;A12,'Доступність'!$E$10:$E$109,"Дані готові",'Доступність'!$C$10:$C$109,"Недоступний")&gt;0,AND((E12-IF(F12=0,1,0))&lt;&gt;C12,COUNTIFS('Доступність'!$A$10:$A$109,(E12-IF(F12=0,1,0)),'Доступність'!$B$10:$B$109,"="&amp;A12,'Доступність'!$E$10:$E$109,"Дані готові",'Доступність'!$C$10:$C$109,"Недоступний")&gt;0)),"Недоступний",IF(OR(COUNTIFS('Доступність'!$A$10:$A$109,C12,'Доступність'!$B$10:$B$109,"="&amp;A12,'Доступність'!$E$10:$E$109,"Дані готові",'Доступність'!$C$10:$C$109,"Не підтверджено")&gt;0,AND((E12-IF(F12=0,1,0))&lt;&gt;C12,COUNTIFS('Доступність'!$A$10:$A$109,(E12-IF(F12=0,1,0)),'Доступність'!$B$10:$B$109,"="&amp;A12,'Доступність'!$E$10:$E$109,"Дані готові",'Доступність'!$C$10:$C$109,"Не підтверджено")&gt;0)),"Не підтверджено","Доступний")))))</x:f>
        <x:v>Не підтверджено</x:v>
      </x:c>
      <x:c r="K12" s="13" t="str">
        <x:f>IF(H12&lt;&gt;"Поля заповнені","",IF(G12="Скасовано","",IF(COUNTIFS($A$11:$A$60,"="&amp;A12,$G$11:$G$60,"&lt;&gt;Скасовано",$H$11:$H$60,"&lt;&gt;Поля заповнені")&gt;0,"Перевірте інші рядки",IF(COUNTIFS($A$11:$A$60,"="&amp;A12,$G$11:$G$60,"&lt;&gt;Скасовано",$M$11:$M$60,"&lt;"&amp;N12,$N$11:$N$60,"&gt;"&amp;M12)&gt;1,"Перетин змін","Перетин не виявлено"))))</x:f>
        <x:v>Перетин не виявлено</x:v>
      </x:c>
      <x:c r="L12" s="12" t="str">
        <x:v>Вигаданий приклад</x:v>
      </x:c>
      <x:c r="M12" s="13" t="n">
        <x:f>IF(H12="Поля заповнені",C12*1440+ROUND(D12*1440,0),"")</x:f>
        <x:v>66719400</x:v>
      </x:c>
      <x:c r="N12" s="13" t="n">
        <x:f>IF(H12="Поля заповнені",E12*1440+ROUND(F12*1440,0),"")</x:f>
        <x:v>66719880</x:v>
      </x:c>
    </x:row>
    <x:row r="13" ht="36" customHeight="1">
      <x:c r="A13" s="12" t="str">
        <x:v>TEAM-03</x:v>
      </x:c>
      <x:c r="B13" s="12" t="str">
        <x:v>Оператор</x:v>
      </x:c>
      <x:c r="C13" s="14" t="n">
        <x:v>46332</x:v>
      </x:c>
      <x:c r="D13" s="15" t="n">
        <x:v>0.4166666666666667</x:v>
      </x:c>
      <x:c r="E13" s="14" t="n">
        <x:v>46332</x:v>
      </x:c>
      <x:c r="F13" s="15" t="n">
        <x:v>0.75</x:v>
      </x:c>
      <x:c r="G13" s="12" t="str">
        <x:v>Заплановано</x:v>
      </x:c>
      <x:c r="H13" s="13" t="str">
        <x:f>IF(COUNTA(A13:G13,L13)=0,"",IF(OR(NOT(ISTEXT(A13)),LEN(TRIM(A13))=0),"Вкажіть код",IF(A13&lt;&gt;TRIM(A13),"Приберіть пробіли коду",IF(OR(ISNUMBER(FIND("~",A13)),ISNUMBER(FIND("*",A13)),ISNUMBER(FIND("?",A13)),ISNUMBER(FIND("&lt;",A13)),ISNUMBER(FIND("&gt;",A13)),ISNUMBER(FIND("=",A13))),"Код має спецсимвол",IF(OR(NOT(ISTEXT(B13)),LEN(TRIM(B13))=0),"Вкажіть роль",IF(NOT(ISNUMBER(C13)),"Вкажіть дату початку",IF(OR(C13&lt;1,C13&gt;2958465,C13&lt;&gt;INT(C13)),"Перевірте дату початку",IF(NOT(ISNUMBER(D13)),"Вкажіть час початку",IF(OR(D13&lt;0,D13&gt;=1,ABS(D13*1440-ROUND(D13*1440,0))&gt;0.000001),"Перевірте час початку",IF(NOT(ISNUMBER(E13)),"Вкажіть дату завершення",IF(OR(E13&lt;1,E13&gt;2958465,E13&lt;&gt;INT(E13)),"Перевірте дату завершення",IF(NOT(ISNUMBER(F13)),"Вкажіть час завершення",IF(OR(F13&lt;0,F13&gt;=1,ABS(F13*1440-ROUND(F13*1440,0))&gt;0.000001),"Перевірте час завершення",IF((E13-C13)*1440+ROUND(F13*1440,0)-ROUND(D13*1440,0)&lt;=0,"Завершення не після початку",IF((E13-C13)*1440+ROUND(F13*1440,0)-ROUND(D13*1440,0)&gt;1440,"Зміна довша за 24 години",IF(NOT(OR(G13="Заплановано",G13="Підтверджено",G13="Скасовано")),"Оберіть стан зміни","Поля заповнені"))))))))))))))))</x:f>
        <x:v>Поля заповнені</x:v>
      </x:c>
      <x:c r="I13" s="16" t="n">
        <x:f>IF(H13="Поля заповнені",(N13-M13)/60,"")</x:f>
        <x:v>8</x:v>
      </x:c>
      <x:c r="J13" s="13" t="str">
        <x:f>IF(H13&lt;&gt;"Поля заповнені","",IF(G13="Скасовано","Скасовано",IF(OR(COUNTIFS('Доступність'!$A$10:$A$109,C13,'Доступність'!$B$10:$B$109,"="&amp;A13,'Доступність'!$E$10:$E$109,"Дані готові")&lt;&gt;1,AND((E13-IF(F13=0,1,0))&lt;&gt;C13,COUNTIFS('Доступність'!$A$10:$A$109,(E13-IF(F13=0,1,0)),'Доступність'!$B$10:$B$109,"="&amp;A13,'Доступність'!$E$10:$E$109,"Дані готові")&lt;&gt;1)),"Перевірте доступність",IF(OR(COUNTIFS('Доступність'!$A$10:$A$109,C13,'Доступність'!$B$10:$B$109,"="&amp;A13,'Доступність'!$E$10:$E$109,"Дані готові",'Доступність'!$C$10:$C$109,"Недоступний")&gt;0,AND((E13-IF(F13=0,1,0))&lt;&gt;C13,COUNTIFS('Доступність'!$A$10:$A$109,(E13-IF(F13=0,1,0)),'Доступність'!$B$10:$B$109,"="&amp;A13,'Доступність'!$E$10:$E$109,"Дані готові",'Доступність'!$C$10:$C$109,"Недоступний")&gt;0)),"Недоступний",IF(OR(COUNTIFS('Доступність'!$A$10:$A$109,C13,'Доступність'!$B$10:$B$109,"="&amp;A13,'Доступність'!$E$10:$E$109,"Дані готові",'Доступність'!$C$10:$C$109,"Не підтверджено")&gt;0,AND((E13-IF(F13=0,1,0))&lt;&gt;C13,COUNTIFS('Доступність'!$A$10:$A$109,(E13-IF(F13=0,1,0)),'Доступність'!$B$10:$B$109,"="&amp;A13,'Доступність'!$E$10:$E$109,"Дані готові",'Доступність'!$C$10:$C$109,"Не підтверджено")&gt;0)),"Не підтверджено","Доступний")))))</x:f>
        <x:v>Недоступний</x:v>
      </x:c>
      <x:c r="K13" s="13" t="str">
        <x:f>IF(H13&lt;&gt;"Поля заповнені","",IF(G13="Скасовано","",IF(COUNTIFS($A$11:$A$60,"="&amp;A13,$G$11:$G$60,"&lt;&gt;Скасовано",$H$11:$H$60,"&lt;&gt;Поля заповнені")&gt;0,"Перевірте інші рядки",IF(COUNTIFS($A$11:$A$60,"="&amp;A13,$G$11:$G$60,"&lt;&gt;Скасовано",$M$11:$M$60,"&lt;"&amp;N13,$N$11:$N$60,"&gt;"&amp;M13)&gt;1,"Перетин змін","Перетин не виявлено"))))</x:f>
        <x:v>Перетин не виявлено</x:v>
      </x:c>
      <x:c r="L13" s="12" t="str">
        <x:v>Вигаданий приклад</x:v>
      </x:c>
      <x:c r="M13" s="13" t="n">
        <x:f>IF(H13="Поля заповнені",C13*1440+ROUND(D13*1440,0),"")</x:f>
        <x:v>66718680</x:v>
      </x:c>
      <x:c r="N13" s="13" t="n">
        <x:f>IF(H13="Поля заповнені",E13*1440+ROUND(F13*1440,0),"")</x:f>
        <x:v>66719160</x:v>
      </x:c>
    </x:row>
    <x:row r="14" ht="36" customHeight="1">
      <x:c r="A14" s="12"/>
      <x:c r="B14" s="12"/>
      <x:c r="C14" s="14"/>
      <x:c r="D14" s="15"/>
      <x:c r="E14" s="14"/>
      <x:c r="F14" s="15"/>
      <x:c r="G14" s="12"/>
      <x:c r="H14" s="13" t="str">
        <x:f>IF(COUNTA(A14:G14,L14)=0,"",IF(OR(NOT(ISTEXT(A14)),LEN(TRIM(A14))=0),"Вкажіть код",IF(A14&lt;&gt;TRIM(A14),"Приберіть пробіли коду",IF(OR(ISNUMBER(FIND("~",A14)),ISNUMBER(FIND("*",A14)),ISNUMBER(FIND("?",A14)),ISNUMBER(FIND("&lt;",A14)),ISNUMBER(FIND("&gt;",A14)),ISNUMBER(FIND("=",A14))),"Код має спецсимвол",IF(OR(NOT(ISTEXT(B14)),LEN(TRIM(B14))=0),"Вкажіть роль",IF(NOT(ISNUMBER(C14)),"Вкажіть дату початку",IF(OR(C14&lt;1,C14&gt;2958465,C14&lt;&gt;INT(C14)),"Перевірте дату початку",IF(NOT(ISNUMBER(D14)),"Вкажіть час початку",IF(OR(D14&lt;0,D14&gt;=1,ABS(D14*1440-ROUND(D14*1440,0))&gt;0.000001),"Перевірте час початку",IF(NOT(ISNUMBER(E14)),"Вкажіть дату завершення",IF(OR(E14&lt;1,E14&gt;2958465,E14&lt;&gt;INT(E14)),"Перевірте дату завершення",IF(NOT(ISNUMBER(F14)),"Вкажіть час завершення",IF(OR(F14&lt;0,F14&gt;=1,ABS(F14*1440-ROUND(F14*1440,0))&gt;0.000001),"Перевірте час завершення",IF((E14-C14)*1440+ROUND(F14*1440,0)-ROUND(D14*1440,0)&lt;=0,"Завершення не після початку",IF((E14-C14)*1440+ROUND(F14*1440,0)-ROUND(D14*1440,0)&gt;1440,"Зміна довша за 24 години",IF(NOT(OR(G14="Заплановано",G14="Підтверджено",G14="Скасовано")),"Оберіть стан зміни","Поля заповнені"))))))))))))))))</x:f>
      </x:c>
      <x:c r="I14" s="16" t="str">
        <x:f>IF(H14="Поля заповнені",(N14-M14)/60,"")</x:f>
      </x:c>
      <x:c r="J14" s="13" t="str">
        <x:f>IF(H14&lt;&gt;"Поля заповнені","",IF(G14="Скасовано","Скасовано",IF(OR(COUNTIFS('Доступність'!$A$10:$A$109,C14,'Доступність'!$B$10:$B$109,"="&amp;A14,'Доступність'!$E$10:$E$109,"Дані готові")&lt;&gt;1,AND((E14-IF(F14=0,1,0))&lt;&gt;C14,COUNTIFS('Доступність'!$A$10:$A$109,(E14-IF(F14=0,1,0)),'Доступність'!$B$10:$B$109,"="&amp;A14,'Доступність'!$E$10:$E$109,"Дані готові")&lt;&gt;1)),"Перевірте доступність",IF(OR(COUNTIFS('Доступність'!$A$10:$A$109,C14,'Доступність'!$B$10:$B$109,"="&amp;A14,'Доступність'!$E$10:$E$109,"Дані готові",'Доступність'!$C$10:$C$109,"Недоступний")&gt;0,AND((E14-IF(F14=0,1,0))&lt;&gt;C14,COUNTIFS('Доступність'!$A$10:$A$109,(E14-IF(F14=0,1,0)),'Доступність'!$B$10:$B$109,"="&amp;A14,'Доступність'!$E$10:$E$109,"Дані готові",'Доступність'!$C$10:$C$109,"Недоступний")&gt;0)),"Недоступний",IF(OR(COUNTIFS('Доступність'!$A$10:$A$109,C14,'Доступність'!$B$10:$B$109,"="&amp;A14,'Доступність'!$E$10:$E$109,"Дані готові",'Доступність'!$C$10:$C$109,"Не підтверджено")&gt;0,AND((E14-IF(F14=0,1,0))&lt;&gt;C14,COUNTIFS('Доступність'!$A$10:$A$109,(E14-IF(F14=0,1,0)),'Доступність'!$B$10:$B$109,"="&amp;A14,'Доступність'!$E$10:$E$109,"Дані готові",'Доступність'!$C$10:$C$109,"Не підтверджено")&gt;0)),"Не підтверджено","Доступний")))))</x:f>
      </x:c>
      <x:c r="K14" s="13" t="str">
        <x:f>IF(H14&lt;&gt;"Поля заповнені","",IF(G14="Скасовано","",IF(COUNTIFS($A$11:$A$60,"="&amp;A14,$G$11:$G$60,"&lt;&gt;Скасовано",$H$11:$H$60,"&lt;&gt;Поля заповнені")&gt;0,"Перевірте інші рядки",IF(COUNTIFS($A$11:$A$60,"="&amp;A14,$G$11:$G$60,"&lt;&gt;Скасовано",$M$11:$M$60,"&lt;"&amp;N14,$N$11:$N$60,"&gt;"&amp;M14)&gt;1,"Перетин змін","Перетин не виявлено"))))</x:f>
      </x:c>
      <x:c r="L14" s="12"/>
      <x:c r="M14" s="13" t="str">
        <x:f>IF(H14="Поля заповнені",C14*1440+ROUND(D14*1440,0),"")</x:f>
      </x:c>
      <x:c r="N14" s="13" t="str">
        <x:f>IF(H14="Поля заповнені",E14*1440+ROUND(F14*1440,0),"")</x:f>
      </x:c>
    </x:row>
    <x:row r="15" ht="36" customHeight="1">
      <x:c r="A15" s="12"/>
      <x:c r="B15" s="12"/>
      <x:c r="C15" s="14"/>
      <x:c r="D15" s="15"/>
      <x:c r="E15" s="14"/>
      <x:c r="F15" s="15"/>
      <x:c r="G15" s="12"/>
      <x:c r="H15" s="13" t="str">
        <x:f>IF(COUNTA(A15:G15,L15)=0,"",IF(OR(NOT(ISTEXT(A15)),LEN(TRIM(A15))=0),"Вкажіть код",IF(A15&lt;&gt;TRIM(A15),"Приберіть пробіли коду",IF(OR(ISNUMBER(FIND("~",A15)),ISNUMBER(FIND("*",A15)),ISNUMBER(FIND("?",A15)),ISNUMBER(FIND("&lt;",A15)),ISNUMBER(FIND("&gt;",A15)),ISNUMBER(FIND("=",A15))),"Код має спецсимвол",IF(OR(NOT(ISTEXT(B15)),LEN(TRIM(B15))=0),"Вкажіть роль",IF(NOT(ISNUMBER(C15)),"Вкажіть дату початку",IF(OR(C15&lt;1,C15&gt;2958465,C15&lt;&gt;INT(C15)),"Перевірте дату початку",IF(NOT(ISNUMBER(D15)),"Вкажіть час початку",IF(OR(D15&lt;0,D15&gt;=1,ABS(D15*1440-ROUND(D15*1440,0))&gt;0.000001),"Перевірте час початку",IF(NOT(ISNUMBER(E15)),"Вкажіть дату завершення",IF(OR(E15&lt;1,E15&gt;2958465,E15&lt;&gt;INT(E15)),"Перевірте дату завершення",IF(NOT(ISNUMBER(F15)),"Вкажіть час завершення",IF(OR(F15&lt;0,F15&gt;=1,ABS(F15*1440-ROUND(F15*1440,0))&gt;0.000001),"Перевірте час завершення",IF((E15-C15)*1440+ROUND(F15*1440,0)-ROUND(D15*1440,0)&lt;=0,"Завершення не після початку",IF((E15-C15)*1440+ROUND(F15*1440,0)-ROUND(D15*1440,0)&gt;1440,"Зміна довша за 24 години",IF(NOT(OR(G15="Заплановано",G15="Підтверджено",G15="Скасовано")),"Оберіть стан зміни","Поля заповнені"))))))))))))))))</x:f>
      </x:c>
      <x:c r="I15" s="16" t="str">
        <x:f>IF(H15="Поля заповнені",(N15-M15)/60,"")</x:f>
      </x:c>
      <x:c r="J15" s="13" t="str">
        <x:f>IF(H15&lt;&gt;"Поля заповнені","",IF(G15="Скасовано","Скасовано",IF(OR(COUNTIFS('Доступність'!$A$10:$A$109,C15,'Доступність'!$B$10:$B$109,"="&amp;A15,'Доступність'!$E$10:$E$109,"Дані готові")&lt;&gt;1,AND((E15-IF(F15=0,1,0))&lt;&gt;C15,COUNTIFS('Доступність'!$A$10:$A$109,(E15-IF(F15=0,1,0)),'Доступність'!$B$10:$B$109,"="&amp;A15,'Доступність'!$E$10:$E$109,"Дані готові")&lt;&gt;1)),"Перевірте доступність",IF(OR(COUNTIFS('Доступність'!$A$10:$A$109,C15,'Доступність'!$B$10:$B$109,"="&amp;A15,'Доступність'!$E$10:$E$109,"Дані готові",'Доступність'!$C$10:$C$109,"Недоступний")&gt;0,AND((E15-IF(F15=0,1,0))&lt;&gt;C15,COUNTIFS('Доступність'!$A$10:$A$109,(E15-IF(F15=0,1,0)),'Доступність'!$B$10:$B$109,"="&amp;A15,'Доступність'!$E$10:$E$109,"Дані готові",'Доступність'!$C$10:$C$109,"Недоступний")&gt;0)),"Недоступний",IF(OR(COUNTIFS('Доступність'!$A$10:$A$109,C15,'Доступність'!$B$10:$B$109,"="&amp;A15,'Доступність'!$E$10:$E$109,"Дані готові",'Доступність'!$C$10:$C$109,"Не підтверджено")&gt;0,AND((E15-IF(F15=0,1,0))&lt;&gt;C15,COUNTIFS('Доступність'!$A$10:$A$109,(E15-IF(F15=0,1,0)),'Доступність'!$B$10:$B$109,"="&amp;A15,'Доступність'!$E$10:$E$109,"Дані готові",'Доступність'!$C$10:$C$109,"Не підтверджено")&gt;0)),"Не підтверджено","Доступний")))))</x:f>
      </x:c>
      <x:c r="K15" s="13" t="str">
        <x:f>IF(H15&lt;&gt;"Поля заповнені","",IF(G15="Скасовано","",IF(COUNTIFS($A$11:$A$60,"="&amp;A15,$G$11:$G$60,"&lt;&gt;Скасовано",$H$11:$H$60,"&lt;&gt;Поля заповнені")&gt;0,"Перевірте інші рядки",IF(COUNTIFS($A$11:$A$60,"="&amp;A15,$G$11:$G$60,"&lt;&gt;Скасовано",$M$11:$M$60,"&lt;"&amp;N15,$N$11:$N$60,"&gt;"&amp;M15)&gt;1,"Перетин змін","Перетин не виявлено"))))</x:f>
      </x:c>
      <x:c r="L15" s="12"/>
      <x:c r="M15" s="13" t="str">
        <x:f>IF(H15="Поля заповнені",C15*1440+ROUND(D15*1440,0),"")</x:f>
      </x:c>
      <x:c r="N15" s="13" t="str">
        <x:f>IF(H15="Поля заповнені",E15*1440+ROUND(F15*1440,0),"")</x:f>
      </x:c>
    </x:row>
    <x:row r="16" ht="36" customHeight="1">
      <x:c r="A16" s="12"/>
      <x:c r="B16" s="12"/>
      <x:c r="C16" s="14"/>
      <x:c r="D16" s="15"/>
      <x:c r="E16" s="14"/>
      <x:c r="F16" s="15"/>
      <x:c r="G16" s="12"/>
      <x:c r="H16" s="13" t="str">
        <x:f>IF(COUNTA(A16:G16,L16)=0,"",IF(OR(NOT(ISTEXT(A16)),LEN(TRIM(A16))=0),"Вкажіть код",IF(A16&lt;&gt;TRIM(A16),"Приберіть пробіли коду",IF(OR(ISNUMBER(FIND("~",A16)),ISNUMBER(FIND("*",A16)),ISNUMBER(FIND("?",A16)),ISNUMBER(FIND("&lt;",A16)),ISNUMBER(FIND("&gt;",A16)),ISNUMBER(FIND("=",A16))),"Код має спецсимвол",IF(OR(NOT(ISTEXT(B16)),LEN(TRIM(B16))=0),"Вкажіть роль",IF(NOT(ISNUMBER(C16)),"Вкажіть дату початку",IF(OR(C16&lt;1,C16&gt;2958465,C16&lt;&gt;INT(C16)),"Перевірте дату початку",IF(NOT(ISNUMBER(D16)),"Вкажіть час початку",IF(OR(D16&lt;0,D16&gt;=1,ABS(D16*1440-ROUND(D16*1440,0))&gt;0.000001),"Перевірте час початку",IF(NOT(ISNUMBER(E16)),"Вкажіть дату завершення",IF(OR(E16&lt;1,E16&gt;2958465,E16&lt;&gt;INT(E16)),"Перевірте дату завершення",IF(NOT(ISNUMBER(F16)),"Вкажіть час завершення",IF(OR(F16&lt;0,F16&gt;=1,ABS(F16*1440-ROUND(F16*1440,0))&gt;0.000001),"Перевірте час завершення",IF((E16-C16)*1440+ROUND(F16*1440,0)-ROUND(D16*1440,0)&lt;=0,"Завершення не після початку",IF((E16-C16)*1440+ROUND(F16*1440,0)-ROUND(D16*1440,0)&gt;1440,"Зміна довша за 24 години",IF(NOT(OR(G16="Заплановано",G16="Підтверджено",G16="Скасовано")),"Оберіть стан зміни","Поля заповнені"))))))))))))))))</x:f>
      </x:c>
      <x:c r="I16" s="16" t="str">
        <x:f>IF(H16="Поля заповнені",(N16-M16)/60,"")</x:f>
      </x:c>
      <x:c r="J16" s="13" t="str">
        <x:f>IF(H16&lt;&gt;"Поля заповнені","",IF(G16="Скасовано","Скасовано",IF(OR(COUNTIFS('Доступність'!$A$10:$A$109,C16,'Доступність'!$B$10:$B$109,"="&amp;A16,'Доступність'!$E$10:$E$109,"Дані готові")&lt;&gt;1,AND((E16-IF(F16=0,1,0))&lt;&gt;C16,COUNTIFS('Доступність'!$A$10:$A$109,(E16-IF(F16=0,1,0)),'Доступність'!$B$10:$B$109,"="&amp;A16,'Доступність'!$E$10:$E$109,"Дані готові")&lt;&gt;1)),"Перевірте доступність",IF(OR(COUNTIFS('Доступність'!$A$10:$A$109,C16,'Доступність'!$B$10:$B$109,"="&amp;A16,'Доступність'!$E$10:$E$109,"Дані готові",'Доступність'!$C$10:$C$109,"Недоступний")&gt;0,AND((E16-IF(F16=0,1,0))&lt;&gt;C16,COUNTIFS('Доступність'!$A$10:$A$109,(E16-IF(F16=0,1,0)),'Доступність'!$B$10:$B$109,"="&amp;A16,'Доступність'!$E$10:$E$109,"Дані готові",'Доступність'!$C$10:$C$109,"Недоступний")&gt;0)),"Недоступний",IF(OR(COUNTIFS('Доступність'!$A$10:$A$109,C16,'Доступність'!$B$10:$B$109,"="&amp;A16,'Доступність'!$E$10:$E$109,"Дані готові",'Доступність'!$C$10:$C$109,"Не підтверджено")&gt;0,AND((E16-IF(F16=0,1,0))&lt;&gt;C16,COUNTIFS('Доступність'!$A$10:$A$109,(E16-IF(F16=0,1,0)),'Доступність'!$B$10:$B$109,"="&amp;A16,'Доступність'!$E$10:$E$109,"Дані готові",'Доступність'!$C$10:$C$109,"Не підтверджено")&gt;0)),"Не підтверджено","Доступний")))))</x:f>
      </x:c>
      <x:c r="K16" s="13" t="str">
        <x:f>IF(H16&lt;&gt;"Поля заповнені","",IF(G16="Скасовано","",IF(COUNTIFS($A$11:$A$60,"="&amp;A16,$G$11:$G$60,"&lt;&gt;Скасовано",$H$11:$H$60,"&lt;&gt;Поля заповнені")&gt;0,"Перевірте інші рядки",IF(COUNTIFS($A$11:$A$60,"="&amp;A16,$G$11:$G$60,"&lt;&gt;Скасовано",$M$11:$M$60,"&lt;"&amp;N16,$N$11:$N$60,"&gt;"&amp;M16)&gt;1,"Перетин змін","Перетин не виявлено"))))</x:f>
      </x:c>
      <x:c r="L16" s="12"/>
      <x:c r="M16" s="13" t="str">
        <x:f>IF(H16="Поля заповнені",C16*1440+ROUND(D16*1440,0),"")</x:f>
      </x:c>
      <x:c r="N16" s="13" t="str">
        <x:f>IF(H16="Поля заповнені",E16*1440+ROUND(F16*1440,0),"")</x:f>
      </x:c>
    </x:row>
    <x:row r="17" ht="36" customHeight="1">
      <x:c r="A17" s="12"/>
      <x:c r="B17" s="12"/>
      <x:c r="C17" s="14"/>
      <x:c r="D17" s="15"/>
      <x:c r="E17" s="14"/>
      <x:c r="F17" s="15"/>
      <x:c r="G17" s="12"/>
      <x:c r="H17" s="13" t="str">
        <x:f>IF(COUNTA(A17:G17,L17)=0,"",IF(OR(NOT(ISTEXT(A17)),LEN(TRIM(A17))=0),"Вкажіть код",IF(A17&lt;&gt;TRIM(A17),"Приберіть пробіли коду",IF(OR(ISNUMBER(FIND("~",A17)),ISNUMBER(FIND("*",A17)),ISNUMBER(FIND("?",A17)),ISNUMBER(FIND("&lt;",A17)),ISNUMBER(FIND("&gt;",A17)),ISNUMBER(FIND("=",A17))),"Код має спецсимвол",IF(OR(NOT(ISTEXT(B17)),LEN(TRIM(B17))=0),"Вкажіть роль",IF(NOT(ISNUMBER(C17)),"Вкажіть дату початку",IF(OR(C17&lt;1,C17&gt;2958465,C17&lt;&gt;INT(C17)),"Перевірте дату початку",IF(NOT(ISNUMBER(D17)),"Вкажіть час початку",IF(OR(D17&lt;0,D17&gt;=1,ABS(D17*1440-ROUND(D17*1440,0))&gt;0.000001),"Перевірте час початку",IF(NOT(ISNUMBER(E17)),"Вкажіть дату завершення",IF(OR(E17&lt;1,E17&gt;2958465,E17&lt;&gt;INT(E17)),"Перевірте дату завершення",IF(NOT(ISNUMBER(F17)),"Вкажіть час завершення",IF(OR(F17&lt;0,F17&gt;=1,ABS(F17*1440-ROUND(F17*1440,0))&gt;0.000001),"Перевірте час завершення",IF((E17-C17)*1440+ROUND(F17*1440,0)-ROUND(D17*1440,0)&lt;=0,"Завершення не після початку",IF((E17-C17)*1440+ROUND(F17*1440,0)-ROUND(D17*1440,0)&gt;1440,"Зміна довша за 24 години",IF(NOT(OR(G17="Заплановано",G17="Підтверджено",G17="Скасовано")),"Оберіть стан зміни","Поля заповнені"))))))))))))))))</x:f>
      </x:c>
      <x:c r="I17" s="16" t="str">
        <x:f>IF(H17="Поля заповнені",(N17-M17)/60,"")</x:f>
      </x:c>
      <x:c r="J17" s="13" t="str">
        <x:f>IF(H17&lt;&gt;"Поля заповнені","",IF(G17="Скасовано","Скасовано",IF(OR(COUNTIFS('Доступність'!$A$10:$A$109,C17,'Доступність'!$B$10:$B$109,"="&amp;A17,'Доступність'!$E$10:$E$109,"Дані готові")&lt;&gt;1,AND((E17-IF(F17=0,1,0))&lt;&gt;C17,COUNTIFS('Доступність'!$A$10:$A$109,(E17-IF(F17=0,1,0)),'Доступність'!$B$10:$B$109,"="&amp;A17,'Доступність'!$E$10:$E$109,"Дані готові")&lt;&gt;1)),"Перевірте доступність",IF(OR(COUNTIFS('Доступність'!$A$10:$A$109,C17,'Доступність'!$B$10:$B$109,"="&amp;A17,'Доступність'!$E$10:$E$109,"Дані готові",'Доступність'!$C$10:$C$109,"Недоступний")&gt;0,AND((E17-IF(F17=0,1,0))&lt;&gt;C17,COUNTIFS('Доступність'!$A$10:$A$109,(E17-IF(F17=0,1,0)),'Доступність'!$B$10:$B$109,"="&amp;A17,'Доступність'!$E$10:$E$109,"Дані готові",'Доступність'!$C$10:$C$109,"Недоступний")&gt;0)),"Недоступний",IF(OR(COUNTIFS('Доступність'!$A$10:$A$109,C17,'Доступність'!$B$10:$B$109,"="&amp;A17,'Доступність'!$E$10:$E$109,"Дані готові",'Доступність'!$C$10:$C$109,"Не підтверджено")&gt;0,AND((E17-IF(F17=0,1,0))&lt;&gt;C17,COUNTIFS('Доступність'!$A$10:$A$109,(E17-IF(F17=0,1,0)),'Доступність'!$B$10:$B$109,"="&amp;A17,'Доступність'!$E$10:$E$109,"Дані готові",'Доступність'!$C$10:$C$109,"Не підтверджено")&gt;0)),"Не підтверджено","Доступний")))))</x:f>
      </x:c>
      <x:c r="K17" s="13" t="str">
        <x:f>IF(H17&lt;&gt;"Поля заповнені","",IF(G17="Скасовано","",IF(COUNTIFS($A$11:$A$60,"="&amp;A17,$G$11:$G$60,"&lt;&gt;Скасовано",$H$11:$H$60,"&lt;&gt;Поля заповнені")&gt;0,"Перевірте інші рядки",IF(COUNTIFS($A$11:$A$60,"="&amp;A17,$G$11:$G$60,"&lt;&gt;Скасовано",$M$11:$M$60,"&lt;"&amp;N17,$N$11:$N$60,"&gt;"&amp;M17)&gt;1,"Перетин змін","Перетин не виявлено"))))</x:f>
      </x:c>
      <x:c r="L17" s="12"/>
      <x:c r="M17" s="13" t="str">
        <x:f>IF(H17="Поля заповнені",C17*1440+ROUND(D17*1440,0),"")</x:f>
      </x:c>
      <x:c r="N17" s="13" t="str">
        <x:f>IF(H17="Поля заповнені",E17*1440+ROUND(F17*1440,0),"")</x:f>
      </x:c>
    </x:row>
    <x:row r="18" ht="36" customHeight="1">
      <x:c r="A18" s="12"/>
      <x:c r="B18" s="12"/>
      <x:c r="C18" s="14"/>
      <x:c r="D18" s="15"/>
      <x:c r="E18" s="14"/>
      <x:c r="F18" s="15"/>
      <x:c r="G18" s="12"/>
      <x:c r="H18" s="13" t="str">
        <x:f>IF(COUNTA(A18:G18,L18)=0,"",IF(OR(NOT(ISTEXT(A18)),LEN(TRIM(A18))=0),"Вкажіть код",IF(A18&lt;&gt;TRIM(A18),"Приберіть пробіли коду",IF(OR(ISNUMBER(FIND("~",A18)),ISNUMBER(FIND("*",A18)),ISNUMBER(FIND("?",A18)),ISNUMBER(FIND("&lt;",A18)),ISNUMBER(FIND("&gt;",A18)),ISNUMBER(FIND("=",A18))),"Код має спецсимвол",IF(OR(NOT(ISTEXT(B18)),LEN(TRIM(B18))=0),"Вкажіть роль",IF(NOT(ISNUMBER(C18)),"Вкажіть дату початку",IF(OR(C18&lt;1,C18&gt;2958465,C18&lt;&gt;INT(C18)),"Перевірте дату початку",IF(NOT(ISNUMBER(D18)),"Вкажіть час початку",IF(OR(D18&lt;0,D18&gt;=1,ABS(D18*1440-ROUND(D18*1440,0))&gt;0.000001),"Перевірте час початку",IF(NOT(ISNUMBER(E18)),"Вкажіть дату завершення",IF(OR(E18&lt;1,E18&gt;2958465,E18&lt;&gt;INT(E18)),"Перевірте дату завершення",IF(NOT(ISNUMBER(F18)),"Вкажіть час завершення",IF(OR(F18&lt;0,F18&gt;=1,ABS(F18*1440-ROUND(F18*1440,0))&gt;0.000001),"Перевірте час завершення",IF((E18-C18)*1440+ROUND(F18*1440,0)-ROUND(D18*1440,0)&lt;=0,"Завершення не після початку",IF((E18-C18)*1440+ROUND(F18*1440,0)-ROUND(D18*1440,0)&gt;1440,"Зміна довша за 24 години",IF(NOT(OR(G18="Заплановано",G18="Підтверджено",G18="Скасовано")),"Оберіть стан зміни","Поля заповнені"))))))))))))))))</x:f>
      </x:c>
      <x:c r="I18" s="16" t="str">
        <x:f>IF(H18="Поля заповнені",(N18-M18)/60,"")</x:f>
      </x:c>
      <x:c r="J18" s="13" t="str">
        <x:f>IF(H18&lt;&gt;"Поля заповнені","",IF(G18="Скасовано","Скасовано",IF(OR(COUNTIFS('Доступність'!$A$10:$A$109,C18,'Доступність'!$B$10:$B$109,"="&amp;A18,'Доступність'!$E$10:$E$109,"Дані готові")&lt;&gt;1,AND((E18-IF(F18=0,1,0))&lt;&gt;C18,COUNTIFS('Доступність'!$A$10:$A$109,(E18-IF(F18=0,1,0)),'Доступність'!$B$10:$B$109,"="&amp;A18,'Доступність'!$E$10:$E$109,"Дані готові")&lt;&gt;1)),"Перевірте доступність",IF(OR(COUNTIFS('Доступність'!$A$10:$A$109,C18,'Доступність'!$B$10:$B$109,"="&amp;A18,'Доступність'!$E$10:$E$109,"Дані готові",'Доступність'!$C$10:$C$109,"Недоступний")&gt;0,AND((E18-IF(F18=0,1,0))&lt;&gt;C18,COUNTIFS('Доступність'!$A$10:$A$109,(E18-IF(F18=0,1,0)),'Доступність'!$B$10:$B$109,"="&amp;A18,'Доступність'!$E$10:$E$109,"Дані готові",'Доступність'!$C$10:$C$109,"Недоступний")&gt;0)),"Недоступний",IF(OR(COUNTIFS('Доступність'!$A$10:$A$109,C18,'Доступність'!$B$10:$B$109,"="&amp;A18,'Доступність'!$E$10:$E$109,"Дані готові",'Доступність'!$C$10:$C$109,"Не підтверджено")&gt;0,AND((E18-IF(F18=0,1,0))&lt;&gt;C18,COUNTIFS('Доступність'!$A$10:$A$109,(E18-IF(F18=0,1,0)),'Доступність'!$B$10:$B$109,"="&amp;A18,'Доступність'!$E$10:$E$109,"Дані готові",'Доступність'!$C$10:$C$109,"Не підтверджено")&gt;0)),"Не підтверджено","Доступний")))))</x:f>
      </x:c>
      <x:c r="K18" s="13" t="str">
        <x:f>IF(H18&lt;&gt;"Поля заповнені","",IF(G18="Скасовано","",IF(COUNTIFS($A$11:$A$60,"="&amp;A18,$G$11:$G$60,"&lt;&gt;Скасовано",$H$11:$H$60,"&lt;&gt;Поля заповнені")&gt;0,"Перевірте інші рядки",IF(COUNTIFS($A$11:$A$60,"="&amp;A18,$G$11:$G$60,"&lt;&gt;Скасовано",$M$11:$M$60,"&lt;"&amp;N18,$N$11:$N$60,"&gt;"&amp;M18)&gt;1,"Перетин змін","Перетин не виявлено"))))</x:f>
      </x:c>
      <x:c r="L18" s="12"/>
      <x:c r="M18" s="13" t="str">
        <x:f>IF(H18="Поля заповнені",C18*1440+ROUND(D18*1440,0),"")</x:f>
      </x:c>
      <x:c r="N18" s="13" t="str">
        <x:f>IF(H18="Поля заповнені",E18*1440+ROUND(F18*1440,0),"")</x:f>
      </x:c>
    </x:row>
    <x:row r="19" ht="36" customHeight="1">
      <x:c r="A19" s="12"/>
      <x:c r="B19" s="12"/>
      <x:c r="C19" s="14"/>
      <x:c r="D19" s="15"/>
      <x:c r="E19" s="14"/>
      <x:c r="F19" s="15"/>
      <x:c r="G19" s="12"/>
      <x:c r="H19" s="13" t="str">
        <x:f>IF(COUNTA(A19:G19,L19)=0,"",IF(OR(NOT(ISTEXT(A19)),LEN(TRIM(A19))=0),"Вкажіть код",IF(A19&lt;&gt;TRIM(A19),"Приберіть пробіли коду",IF(OR(ISNUMBER(FIND("~",A19)),ISNUMBER(FIND("*",A19)),ISNUMBER(FIND("?",A19)),ISNUMBER(FIND("&lt;",A19)),ISNUMBER(FIND("&gt;",A19)),ISNUMBER(FIND("=",A19))),"Код має спецсимвол",IF(OR(NOT(ISTEXT(B19)),LEN(TRIM(B19))=0),"Вкажіть роль",IF(NOT(ISNUMBER(C19)),"Вкажіть дату початку",IF(OR(C19&lt;1,C19&gt;2958465,C19&lt;&gt;INT(C19)),"Перевірте дату початку",IF(NOT(ISNUMBER(D19)),"Вкажіть час початку",IF(OR(D19&lt;0,D19&gt;=1,ABS(D19*1440-ROUND(D19*1440,0))&gt;0.000001),"Перевірте час початку",IF(NOT(ISNUMBER(E19)),"Вкажіть дату завершення",IF(OR(E19&lt;1,E19&gt;2958465,E19&lt;&gt;INT(E19)),"Перевірте дату завершення",IF(NOT(ISNUMBER(F19)),"Вкажіть час завершення",IF(OR(F19&lt;0,F19&gt;=1,ABS(F19*1440-ROUND(F19*1440,0))&gt;0.000001),"Перевірте час завершення",IF((E19-C19)*1440+ROUND(F19*1440,0)-ROUND(D19*1440,0)&lt;=0,"Завершення не після початку",IF((E19-C19)*1440+ROUND(F19*1440,0)-ROUND(D19*1440,0)&gt;1440,"Зміна довша за 24 години",IF(NOT(OR(G19="Заплановано",G19="Підтверджено",G19="Скасовано")),"Оберіть стан зміни","Поля заповнені"))))))))))))))))</x:f>
      </x:c>
      <x:c r="I19" s="16" t="str">
        <x:f>IF(H19="Поля заповнені",(N19-M19)/60,"")</x:f>
      </x:c>
      <x:c r="J19" s="13" t="str">
        <x:f>IF(H19&lt;&gt;"Поля заповнені","",IF(G19="Скасовано","Скасовано",IF(OR(COUNTIFS('Доступність'!$A$10:$A$109,C19,'Доступність'!$B$10:$B$109,"="&amp;A19,'Доступність'!$E$10:$E$109,"Дані готові")&lt;&gt;1,AND((E19-IF(F19=0,1,0))&lt;&gt;C19,COUNTIFS('Доступність'!$A$10:$A$109,(E19-IF(F19=0,1,0)),'Доступність'!$B$10:$B$109,"="&amp;A19,'Доступність'!$E$10:$E$109,"Дані готові")&lt;&gt;1)),"Перевірте доступність",IF(OR(COUNTIFS('Доступність'!$A$10:$A$109,C19,'Доступність'!$B$10:$B$109,"="&amp;A19,'Доступність'!$E$10:$E$109,"Дані готові",'Доступність'!$C$10:$C$109,"Недоступний")&gt;0,AND((E19-IF(F19=0,1,0))&lt;&gt;C19,COUNTIFS('Доступність'!$A$10:$A$109,(E19-IF(F19=0,1,0)),'Доступність'!$B$10:$B$109,"="&amp;A19,'Доступність'!$E$10:$E$109,"Дані готові",'Доступність'!$C$10:$C$109,"Недоступний")&gt;0)),"Недоступний",IF(OR(COUNTIFS('Доступність'!$A$10:$A$109,C19,'Доступність'!$B$10:$B$109,"="&amp;A19,'Доступність'!$E$10:$E$109,"Дані готові",'Доступність'!$C$10:$C$109,"Не підтверджено")&gt;0,AND((E19-IF(F19=0,1,0))&lt;&gt;C19,COUNTIFS('Доступність'!$A$10:$A$109,(E19-IF(F19=0,1,0)),'Доступність'!$B$10:$B$109,"="&amp;A19,'Доступність'!$E$10:$E$109,"Дані готові",'Доступність'!$C$10:$C$109,"Не підтверджено")&gt;0)),"Не підтверджено","Доступний")))))</x:f>
      </x:c>
      <x:c r="K19" s="13" t="str">
        <x:f>IF(H19&lt;&gt;"Поля заповнені","",IF(G19="Скасовано","",IF(COUNTIFS($A$11:$A$60,"="&amp;A19,$G$11:$G$60,"&lt;&gt;Скасовано",$H$11:$H$60,"&lt;&gt;Поля заповнені")&gt;0,"Перевірте інші рядки",IF(COUNTIFS($A$11:$A$60,"="&amp;A19,$G$11:$G$60,"&lt;&gt;Скасовано",$M$11:$M$60,"&lt;"&amp;N19,$N$11:$N$60,"&gt;"&amp;M19)&gt;1,"Перетин змін","Перетин не виявлено"))))</x:f>
      </x:c>
      <x:c r="L19" s="12"/>
      <x:c r="M19" s="13" t="str">
        <x:f>IF(H19="Поля заповнені",C19*1440+ROUND(D19*1440,0),"")</x:f>
      </x:c>
      <x:c r="N19" s="13" t="str">
        <x:f>IF(H19="Поля заповнені",E19*1440+ROUND(F19*1440,0),"")</x:f>
      </x:c>
    </x:row>
    <x:row r="20" ht="36" customHeight="1">
      <x:c r="A20" s="12"/>
      <x:c r="B20" s="12"/>
      <x:c r="C20" s="14"/>
      <x:c r="D20" s="15"/>
      <x:c r="E20" s="14"/>
      <x:c r="F20" s="15"/>
      <x:c r="G20" s="12"/>
      <x:c r="H20" s="13" t="str">
        <x:f>IF(COUNTA(A20:G20,L20)=0,"",IF(OR(NOT(ISTEXT(A20)),LEN(TRIM(A20))=0),"Вкажіть код",IF(A20&lt;&gt;TRIM(A20),"Приберіть пробіли коду",IF(OR(ISNUMBER(FIND("~",A20)),ISNUMBER(FIND("*",A20)),ISNUMBER(FIND("?",A20)),ISNUMBER(FIND("&lt;",A20)),ISNUMBER(FIND("&gt;",A20)),ISNUMBER(FIND("=",A20))),"Код має спецсимвол",IF(OR(NOT(ISTEXT(B20)),LEN(TRIM(B20))=0),"Вкажіть роль",IF(NOT(ISNUMBER(C20)),"Вкажіть дату початку",IF(OR(C20&lt;1,C20&gt;2958465,C20&lt;&gt;INT(C20)),"Перевірте дату початку",IF(NOT(ISNUMBER(D20)),"Вкажіть час початку",IF(OR(D20&lt;0,D20&gt;=1,ABS(D20*1440-ROUND(D20*1440,0))&gt;0.000001),"Перевірте час початку",IF(NOT(ISNUMBER(E20)),"Вкажіть дату завершення",IF(OR(E20&lt;1,E20&gt;2958465,E20&lt;&gt;INT(E20)),"Перевірте дату завершення",IF(NOT(ISNUMBER(F20)),"Вкажіть час завершення",IF(OR(F20&lt;0,F20&gt;=1,ABS(F20*1440-ROUND(F20*1440,0))&gt;0.000001),"Перевірте час завершення",IF((E20-C20)*1440+ROUND(F20*1440,0)-ROUND(D20*1440,0)&lt;=0,"Завершення не після початку",IF((E20-C20)*1440+ROUND(F20*1440,0)-ROUND(D20*1440,0)&gt;1440,"Зміна довша за 24 години",IF(NOT(OR(G20="Заплановано",G20="Підтверджено",G20="Скасовано")),"Оберіть стан зміни","Поля заповнені"))))))))))))))))</x:f>
      </x:c>
      <x:c r="I20" s="16" t="str">
        <x:f>IF(H20="Поля заповнені",(N20-M20)/60,"")</x:f>
      </x:c>
      <x:c r="J20" s="13" t="str">
        <x:f>IF(H20&lt;&gt;"Поля заповнені","",IF(G20="Скасовано","Скасовано",IF(OR(COUNTIFS('Доступність'!$A$10:$A$109,C20,'Доступність'!$B$10:$B$109,"="&amp;A20,'Доступність'!$E$10:$E$109,"Дані готові")&lt;&gt;1,AND((E20-IF(F20=0,1,0))&lt;&gt;C20,COUNTIFS('Доступність'!$A$10:$A$109,(E20-IF(F20=0,1,0)),'Доступність'!$B$10:$B$109,"="&amp;A20,'Доступність'!$E$10:$E$109,"Дані готові")&lt;&gt;1)),"Перевірте доступність",IF(OR(COUNTIFS('Доступність'!$A$10:$A$109,C20,'Доступність'!$B$10:$B$109,"="&amp;A20,'Доступність'!$E$10:$E$109,"Дані готові",'Доступність'!$C$10:$C$109,"Недоступний")&gt;0,AND((E20-IF(F20=0,1,0))&lt;&gt;C20,COUNTIFS('Доступність'!$A$10:$A$109,(E20-IF(F20=0,1,0)),'Доступність'!$B$10:$B$109,"="&amp;A20,'Доступність'!$E$10:$E$109,"Дані готові",'Доступність'!$C$10:$C$109,"Недоступний")&gt;0)),"Недоступний",IF(OR(COUNTIFS('Доступність'!$A$10:$A$109,C20,'Доступність'!$B$10:$B$109,"="&amp;A20,'Доступність'!$E$10:$E$109,"Дані готові",'Доступність'!$C$10:$C$109,"Не підтверджено")&gt;0,AND((E20-IF(F20=0,1,0))&lt;&gt;C20,COUNTIFS('Доступність'!$A$10:$A$109,(E20-IF(F20=0,1,0)),'Доступність'!$B$10:$B$109,"="&amp;A20,'Доступність'!$E$10:$E$109,"Дані готові",'Доступність'!$C$10:$C$109,"Не підтверджено")&gt;0)),"Не підтверджено","Доступний")))))</x:f>
      </x:c>
      <x:c r="K20" s="13" t="str">
        <x:f>IF(H20&lt;&gt;"Поля заповнені","",IF(G20="Скасовано","",IF(COUNTIFS($A$11:$A$60,"="&amp;A20,$G$11:$G$60,"&lt;&gt;Скасовано",$H$11:$H$60,"&lt;&gt;Поля заповнені")&gt;0,"Перевірте інші рядки",IF(COUNTIFS($A$11:$A$60,"="&amp;A20,$G$11:$G$60,"&lt;&gt;Скасовано",$M$11:$M$60,"&lt;"&amp;N20,$N$11:$N$60,"&gt;"&amp;M20)&gt;1,"Перетин змін","Перетин не виявлено"))))</x:f>
      </x:c>
      <x:c r="L20" s="12"/>
      <x:c r="M20" s="13" t="str">
        <x:f>IF(H20="Поля заповнені",C20*1440+ROUND(D20*1440,0),"")</x:f>
      </x:c>
      <x:c r="N20" s="13" t="str">
        <x:f>IF(H20="Поля заповнені",E20*1440+ROUND(F20*1440,0),"")</x:f>
      </x:c>
    </x:row>
    <x:row r="21" ht="36" customHeight="1">
      <x:c r="A21" s="12"/>
      <x:c r="B21" s="12"/>
      <x:c r="C21" s="14"/>
      <x:c r="D21" s="15"/>
      <x:c r="E21" s="14"/>
      <x:c r="F21" s="15"/>
      <x:c r="G21" s="12"/>
      <x:c r="H21" s="13" t="str">
        <x:f>IF(COUNTA(A21:G21,L21)=0,"",IF(OR(NOT(ISTEXT(A21)),LEN(TRIM(A21))=0),"Вкажіть код",IF(A21&lt;&gt;TRIM(A21),"Приберіть пробіли коду",IF(OR(ISNUMBER(FIND("~",A21)),ISNUMBER(FIND("*",A21)),ISNUMBER(FIND("?",A21)),ISNUMBER(FIND("&lt;",A21)),ISNUMBER(FIND("&gt;",A21)),ISNUMBER(FIND("=",A21))),"Код має спецсимвол",IF(OR(NOT(ISTEXT(B21)),LEN(TRIM(B21))=0),"Вкажіть роль",IF(NOT(ISNUMBER(C21)),"Вкажіть дату початку",IF(OR(C21&lt;1,C21&gt;2958465,C21&lt;&gt;INT(C21)),"Перевірте дату початку",IF(NOT(ISNUMBER(D21)),"Вкажіть час початку",IF(OR(D21&lt;0,D21&gt;=1,ABS(D21*1440-ROUND(D21*1440,0))&gt;0.000001),"Перевірте час початку",IF(NOT(ISNUMBER(E21)),"Вкажіть дату завершення",IF(OR(E21&lt;1,E21&gt;2958465,E21&lt;&gt;INT(E21)),"Перевірте дату завершення",IF(NOT(ISNUMBER(F21)),"Вкажіть час завершення",IF(OR(F21&lt;0,F21&gt;=1,ABS(F21*1440-ROUND(F21*1440,0))&gt;0.000001),"Перевірте час завершення",IF((E21-C21)*1440+ROUND(F21*1440,0)-ROUND(D21*1440,0)&lt;=0,"Завершення не після початку",IF((E21-C21)*1440+ROUND(F21*1440,0)-ROUND(D21*1440,0)&gt;1440,"Зміна довша за 24 години",IF(NOT(OR(G21="Заплановано",G21="Підтверджено",G21="Скасовано")),"Оберіть стан зміни","Поля заповнені"))))))))))))))))</x:f>
      </x:c>
      <x:c r="I21" s="16" t="str">
        <x:f>IF(H21="Поля заповнені",(N21-M21)/60,"")</x:f>
      </x:c>
      <x:c r="J21" s="13" t="str">
        <x:f>IF(H21&lt;&gt;"Поля заповнені","",IF(G21="Скасовано","Скасовано",IF(OR(COUNTIFS('Доступність'!$A$10:$A$109,C21,'Доступність'!$B$10:$B$109,"="&amp;A21,'Доступність'!$E$10:$E$109,"Дані готові")&lt;&gt;1,AND((E21-IF(F21=0,1,0))&lt;&gt;C21,COUNTIFS('Доступність'!$A$10:$A$109,(E21-IF(F21=0,1,0)),'Доступність'!$B$10:$B$109,"="&amp;A21,'Доступність'!$E$10:$E$109,"Дані готові")&lt;&gt;1)),"Перевірте доступність",IF(OR(COUNTIFS('Доступність'!$A$10:$A$109,C21,'Доступність'!$B$10:$B$109,"="&amp;A21,'Доступність'!$E$10:$E$109,"Дані готові",'Доступність'!$C$10:$C$109,"Недоступний")&gt;0,AND((E21-IF(F21=0,1,0))&lt;&gt;C21,COUNTIFS('Доступність'!$A$10:$A$109,(E21-IF(F21=0,1,0)),'Доступність'!$B$10:$B$109,"="&amp;A21,'Доступність'!$E$10:$E$109,"Дані готові",'Доступність'!$C$10:$C$109,"Недоступний")&gt;0)),"Недоступний",IF(OR(COUNTIFS('Доступність'!$A$10:$A$109,C21,'Доступність'!$B$10:$B$109,"="&amp;A21,'Доступність'!$E$10:$E$109,"Дані готові",'Доступність'!$C$10:$C$109,"Не підтверджено")&gt;0,AND((E21-IF(F21=0,1,0))&lt;&gt;C21,COUNTIFS('Доступність'!$A$10:$A$109,(E21-IF(F21=0,1,0)),'Доступність'!$B$10:$B$109,"="&amp;A21,'Доступність'!$E$10:$E$109,"Дані готові",'Доступність'!$C$10:$C$109,"Не підтверджено")&gt;0)),"Не підтверджено","Доступний")))))</x:f>
      </x:c>
      <x:c r="K21" s="13" t="str">
        <x:f>IF(H21&lt;&gt;"Поля заповнені","",IF(G21="Скасовано","",IF(COUNTIFS($A$11:$A$60,"="&amp;A21,$G$11:$G$60,"&lt;&gt;Скасовано",$H$11:$H$60,"&lt;&gt;Поля заповнені")&gt;0,"Перевірте інші рядки",IF(COUNTIFS($A$11:$A$60,"="&amp;A21,$G$11:$G$60,"&lt;&gt;Скасовано",$M$11:$M$60,"&lt;"&amp;N21,$N$11:$N$60,"&gt;"&amp;M21)&gt;1,"Перетин змін","Перетин не виявлено"))))</x:f>
      </x:c>
      <x:c r="L21" s="12"/>
      <x:c r="M21" s="13" t="str">
        <x:f>IF(H21="Поля заповнені",C21*1440+ROUND(D21*1440,0),"")</x:f>
      </x:c>
      <x:c r="N21" s="13" t="str">
        <x:f>IF(H21="Поля заповнені",E21*1440+ROUND(F21*1440,0),"")</x:f>
      </x:c>
    </x:row>
    <x:row r="22" ht="36" customHeight="1">
      <x:c r="A22" s="12"/>
      <x:c r="B22" s="12"/>
      <x:c r="C22" s="14"/>
      <x:c r="D22" s="15"/>
      <x:c r="E22" s="14"/>
      <x:c r="F22" s="15"/>
      <x:c r="G22" s="12"/>
      <x:c r="H22" s="13" t="str">
        <x:f>IF(COUNTA(A22:G22,L22)=0,"",IF(OR(NOT(ISTEXT(A22)),LEN(TRIM(A22))=0),"Вкажіть код",IF(A22&lt;&gt;TRIM(A22),"Приберіть пробіли коду",IF(OR(ISNUMBER(FIND("~",A22)),ISNUMBER(FIND("*",A22)),ISNUMBER(FIND("?",A22)),ISNUMBER(FIND("&lt;",A22)),ISNUMBER(FIND("&gt;",A22)),ISNUMBER(FIND("=",A22))),"Код має спецсимвол",IF(OR(NOT(ISTEXT(B22)),LEN(TRIM(B22))=0),"Вкажіть роль",IF(NOT(ISNUMBER(C22)),"Вкажіть дату початку",IF(OR(C22&lt;1,C22&gt;2958465,C22&lt;&gt;INT(C22)),"Перевірте дату початку",IF(NOT(ISNUMBER(D22)),"Вкажіть час початку",IF(OR(D22&lt;0,D22&gt;=1,ABS(D22*1440-ROUND(D22*1440,0))&gt;0.000001),"Перевірте час початку",IF(NOT(ISNUMBER(E22)),"Вкажіть дату завершення",IF(OR(E22&lt;1,E22&gt;2958465,E22&lt;&gt;INT(E22)),"Перевірте дату завершення",IF(NOT(ISNUMBER(F22)),"Вкажіть час завершення",IF(OR(F22&lt;0,F22&gt;=1,ABS(F22*1440-ROUND(F22*1440,0))&gt;0.000001),"Перевірте час завершення",IF((E22-C22)*1440+ROUND(F22*1440,0)-ROUND(D22*1440,0)&lt;=0,"Завершення не після початку",IF((E22-C22)*1440+ROUND(F22*1440,0)-ROUND(D22*1440,0)&gt;1440,"Зміна довша за 24 години",IF(NOT(OR(G22="Заплановано",G22="Підтверджено",G22="Скасовано")),"Оберіть стан зміни","Поля заповнені"))))))))))))))))</x:f>
      </x:c>
      <x:c r="I22" s="16" t="str">
        <x:f>IF(H22="Поля заповнені",(N22-M22)/60,"")</x:f>
      </x:c>
      <x:c r="J22" s="13" t="str">
        <x:f>IF(H22&lt;&gt;"Поля заповнені","",IF(G22="Скасовано","Скасовано",IF(OR(COUNTIFS('Доступність'!$A$10:$A$109,C22,'Доступність'!$B$10:$B$109,"="&amp;A22,'Доступність'!$E$10:$E$109,"Дані готові")&lt;&gt;1,AND((E22-IF(F22=0,1,0))&lt;&gt;C22,COUNTIFS('Доступність'!$A$10:$A$109,(E22-IF(F22=0,1,0)),'Доступність'!$B$10:$B$109,"="&amp;A22,'Доступність'!$E$10:$E$109,"Дані готові")&lt;&gt;1)),"Перевірте доступність",IF(OR(COUNTIFS('Доступність'!$A$10:$A$109,C22,'Доступність'!$B$10:$B$109,"="&amp;A22,'Доступність'!$E$10:$E$109,"Дані готові",'Доступність'!$C$10:$C$109,"Недоступний")&gt;0,AND((E22-IF(F22=0,1,0))&lt;&gt;C22,COUNTIFS('Доступність'!$A$10:$A$109,(E22-IF(F22=0,1,0)),'Доступність'!$B$10:$B$109,"="&amp;A22,'Доступність'!$E$10:$E$109,"Дані готові",'Доступність'!$C$10:$C$109,"Недоступний")&gt;0)),"Недоступний",IF(OR(COUNTIFS('Доступність'!$A$10:$A$109,C22,'Доступність'!$B$10:$B$109,"="&amp;A22,'Доступність'!$E$10:$E$109,"Дані готові",'Доступність'!$C$10:$C$109,"Не підтверджено")&gt;0,AND((E22-IF(F22=0,1,0))&lt;&gt;C22,COUNTIFS('Доступність'!$A$10:$A$109,(E22-IF(F22=0,1,0)),'Доступність'!$B$10:$B$109,"="&amp;A22,'Доступність'!$E$10:$E$109,"Дані готові",'Доступність'!$C$10:$C$109,"Не підтверджено")&gt;0)),"Не підтверджено","Доступний")))))</x:f>
      </x:c>
      <x:c r="K22" s="13" t="str">
        <x:f>IF(H22&lt;&gt;"Поля заповнені","",IF(G22="Скасовано","",IF(COUNTIFS($A$11:$A$60,"="&amp;A22,$G$11:$G$60,"&lt;&gt;Скасовано",$H$11:$H$60,"&lt;&gt;Поля заповнені")&gt;0,"Перевірте інші рядки",IF(COUNTIFS($A$11:$A$60,"="&amp;A22,$G$11:$G$60,"&lt;&gt;Скасовано",$M$11:$M$60,"&lt;"&amp;N22,$N$11:$N$60,"&gt;"&amp;M22)&gt;1,"Перетин змін","Перетин не виявлено"))))</x:f>
      </x:c>
      <x:c r="L22" s="12"/>
      <x:c r="M22" s="13" t="str">
        <x:f>IF(H22="Поля заповнені",C22*1440+ROUND(D22*1440,0),"")</x:f>
      </x:c>
      <x:c r="N22" s="13" t="str">
        <x:f>IF(H22="Поля заповнені",E22*1440+ROUND(F22*1440,0),"")</x:f>
      </x:c>
    </x:row>
    <x:row r="23" ht="36" customHeight="1">
      <x:c r="A23" s="12"/>
      <x:c r="B23" s="12"/>
      <x:c r="C23" s="14"/>
      <x:c r="D23" s="15"/>
      <x:c r="E23" s="14"/>
      <x:c r="F23" s="15"/>
      <x:c r="G23" s="12"/>
      <x:c r="H23" s="13" t="str">
        <x:f>IF(COUNTA(A23:G23,L23)=0,"",IF(OR(NOT(ISTEXT(A23)),LEN(TRIM(A23))=0),"Вкажіть код",IF(A23&lt;&gt;TRIM(A23),"Приберіть пробіли коду",IF(OR(ISNUMBER(FIND("~",A23)),ISNUMBER(FIND("*",A23)),ISNUMBER(FIND("?",A23)),ISNUMBER(FIND("&lt;",A23)),ISNUMBER(FIND("&gt;",A23)),ISNUMBER(FIND("=",A23))),"Код має спецсимвол",IF(OR(NOT(ISTEXT(B23)),LEN(TRIM(B23))=0),"Вкажіть роль",IF(NOT(ISNUMBER(C23)),"Вкажіть дату початку",IF(OR(C23&lt;1,C23&gt;2958465,C23&lt;&gt;INT(C23)),"Перевірте дату початку",IF(NOT(ISNUMBER(D23)),"Вкажіть час початку",IF(OR(D23&lt;0,D23&gt;=1,ABS(D23*1440-ROUND(D23*1440,0))&gt;0.000001),"Перевірте час початку",IF(NOT(ISNUMBER(E23)),"Вкажіть дату завершення",IF(OR(E23&lt;1,E23&gt;2958465,E23&lt;&gt;INT(E23)),"Перевірте дату завершення",IF(NOT(ISNUMBER(F23)),"Вкажіть час завершення",IF(OR(F23&lt;0,F23&gt;=1,ABS(F23*1440-ROUND(F23*1440,0))&gt;0.000001),"Перевірте час завершення",IF((E23-C23)*1440+ROUND(F23*1440,0)-ROUND(D23*1440,0)&lt;=0,"Завершення не після початку",IF((E23-C23)*1440+ROUND(F23*1440,0)-ROUND(D23*1440,0)&gt;1440,"Зміна довша за 24 години",IF(NOT(OR(G23="Заплановано",G23="Підтверджено",G23="Скасовано")),"Оберіть стан зміни","Поля заповнені"))))))))))))))))</x:f>
      </x:c>
      <x:c r="I23" s="16" t="str">
        <x:f>IF(H23="Поля заповнені",(N23-M23)/60,"")</x:f>
      </x:c>
      <x:c r="J23" s="13" t="str">
        <x:f>IF(H23&lt;&gt;"Поля заповнені","",IF(G23="Скасовано","Скасовано",IF(OR(COUNTIFS('Доступність'!$A$10:$A$109,C23,'Доступність'!$B$10:$B$109,"="&amp;A23,'Доступність'!$E$10:$E$109,"Дані готові")&lt;&gt;1,AND((E23-IF(F23=0,1,0))&lt;&gt;C23,COUNTIFS('Доступність'!$A$10:$A$109,(E23-IF(F23=0,1,0)),'Доступність'!$B$10:$B$109,"="&amp;A23,'Доступність'!$E$10:$E$109,"Дані готові")&lt;&gt;1)),"Перевірте доступність",IF(OR(COUNTIFS('Доступність'!$A$10:$A$109,C23,'Доступність'!$B$10:$B$109,"="&amp;A23,'Доступність'!$E$10:$E$109,"Дані готові",'Доступність'!$C$10:$C$109,"Недоступний")&gt;0,AND((E23-IF(F23=0,1,0))&lt;&gt;C23,COUNTIFS('Доступність'!$A$10:$A$109,(E23-IF(F23=0,1,0)),'Доступність'!$B$10:$B$109,"="&amp;A23,'Доступність'!$E$10:$E$109,"Дані готові",'Доступність'!$C$10:$C$109,"Недоступний")&gt;0)),"Недоступний",IF(OR(COUNTIFS('Доступність'!$A$10:$A$109,C23,'Доступність'!$B$10:$B$109,"="&amp;A23,'Доступність'!$E$10:$E$109,"Дані готові",'Доступність'!$C$10:$C$109,"Не підтверджено")&gt;0,AND((E23-IF(F23=0,1,0))&lt;&gt;C23,COUNTIFS('Доступність'!$A$10:$A$109,(E23-IF(F23=0,1,0)),'Доступність'!$B$10:$B$109,"="&amp;A23,'Доступність'!$E$10:$E$109,"Дані готові",'Доступність'!$C$10:$C$109,"Не підтверджено")&gt;0)),"Не підтверджено","Доступний")))))</x:f>
      </x:c>
      <x:c r="K23" s="13" t="str">
        <x:f>IF(H23&lt;&gt;"Поля заповнені","",IF(G23="Скасовано","",IF(COUNTIFS($A$11:$A$60,"="&amp;A23,$G$11:$G$60,"&lt;&gt;Скасовано",$H$11:$H$60,"&lt;&gt;Поля заповнені")&gt;0,"Перевірте інші рядки",IF(COUNTIFS($A$11:$A$60,"="&amp;A23,$G$11:$G$60,"&lt;&gt;Скасовано",$M$11:$M$60,"&lt;"&amp;N23,$N$11:$N$60,"&gt;"&amp;M23)&gt;1,"Перетин змін","Перетин не виявлено"))))</x:f>
      </x:c>
      <x:c r="L23" s="12"/>
      <x:c r="M23" s="13" t="str">
        <x:f>IF(H23="Поля заповнені",C23*1440+ROUND(D23*1440,0),"")</x:f>
      </x:c>
      <x:c r="N23" s="13" t="str">
        <x:f>IF(H23="Поля заповнені",E23*1440+ROUND(F23*1440,0),"")</x:f>
      </x:c>
    </x:row>
    <x:row r="24" ht="36" customHeight="1">
      <x:c r="A24" s="12"/>
      <x:c r="B24" s="12"/>
      <x:c r="C24" s="14"/>
      <x:c r="D24" s="15"/>
      <x:c r="E24" s="14"/>
      <x:c r="F24" s="15"/>
      <x:c r="G24" s="12"/>
      <x:c r="H24" s="13" t="str">
        <x:f>IF(COUNTA(A24:G24,L24)=0,"",IF(OR(NOT(ISTEXT(A24)),LEN(TRIM(A24))=0),"Вкажіть код",IF(A24&lt;&gt;TRIM(A24),"Приберіть пробіли коду",IF(OR(ISNUMBER(FIND("~",A24)),ISNUMBER(FIND("*",A24)),ISNUMBER(FIND("?",A24)),ISNUMBER(FIND("&lt;",A24)),ISNUMBER(FIND("&gt;",A24)),ISNUMBER(FIND("=",A24))),"Код має спецсимвол",IF(OR(NOT(ISTEXT(B24)),LEN(TRIM(B24))=0),"Вкажіть роль",IF(NOT(ISNUMBER(C24)),"Вкажіть дату початку",IF(OR(C24&lt;1,C24&gt;2958465,C24&lt;&gt;INT(C24)),"Перевірте дату початку",IF(NOT(ISNUMBER(D24)),"Вкажіть час початку",IF(OR(D24&lt;0,D24&gt;=1,ABS(D24*1440-ROUND(D24*1440,0))&gt;0.000001),"Перевірте час початку",IF(NOT(ISNUMBER(E24)),"Вкажіть дату завершення",IF(OR(E24&lt;1,E24&gt;2958465,E24&lt;&gt;INT(E24)),"Перевірте дату завершення",IF(NOT(ISNUMBER(F24)),"Вкажіть час завершення",IF(OR(F24&lt;0,F24&gt;=1,ABS(F24*1440-ROUND(F24*1440,0))&gt;0.000001),"Перевірте час завершення",IF((E24-C24)*1440+ROUND(F24*1440,0)-ROUND(D24*1440,0)&lt;=0,"Завершення не після початку",IF((E24-C24)*1440+ROUND(F24*1440,0)-ROUND(D24*1440,0)&gt;1440,"Зміна довша за 24 години",IF(NOT(OR(G24="Заплановано",G24="Підтверджено",G24="Скасовано")),"Оберіть стан зміни","Поля заповнені"))))))))))))))))</x:f>
      </x:c>
      <x:c r="I24" s="16" t="str">
        <x:f>IF(H24="Поля заповнені",(N24-M24)/60,"")</x:f>
      </x:c>
      <x:c r="J24" s="13" t="str">
        <x:f>IF(H24&lt;&gt;"Поля заповнені","",IF(G24="Скасовано","Скасовано",IF(OR(COUNTIFS('Доступність'!$A$10:$A$109,C24,'Доступність'!$B$10:$B$109,"="&amp;A24,'Доступність'!$E$10:$E$109,"Дані готові")&lt;&gt;1,AND((E24-IF(F24=0,1,0))&lt;&gt;C24,COUNTIFS('Доступність'!$A$10:$A$109,(E24-IF(F24=0,1,0)),'Доступність'!$B$10:$B$109,"="&amp;A24,'Доступність'!$E$10:$E$109,"Дані готові")&lt;&gt;1)),"Перевірте доступність",IF(OR(COUNTIFS('Доступність'!$A$10:$A$109,C24,'Доступність'!$B$10:$B$109,"="&amp;A24,'Доступність'!$E$10:$E$109,"Дані готові",'Доступність'!$C$10:$C$109,"Недоступний")&gt;0,AND((E24-IF(F24=0,1,0))&lt;&gt;C24,COUNTIFS('Доступність'!$A$10:$A$109,(E24-IF(F24=0,1,0)),'Доступність'!$B$10:$B$109,"="&amp;A24,'Доступність'!$E$10:$E$109,"Дані готові",'Доступність'!$C$10:$C$109,"Недоступний")&gt;0)),"Недоступний",IF(OR(COUNTIFS('Доступність'!$A$10:$A$109,C24,'Доступність'!$B$10:$B$109,"="&amp;A24,'Доступність'!$E$10:$E$109,"Дані готові",'Доступність'!$C$10:$C$109,"Не підтверджено")&gt;0,AND((E24-IF(F24=0,1,0))&lt;&gt;C24,COUNTIFS('Доступність'!$A$10:$A$109,(E24-IF(F24=0,1,0)),'Доступність'!$B$10:$B$109,"="&amp;A24,'Доступність'!$E$10:$E$109,"Дані готові",'Доступність'!$C$10:$C$109,"Не підтверджено")&gt;0)),"Не підтверджено","Доступний")))))</x:f>
      </x:c>
      <x:c r="K24" s="13" t="str">
        <x:f>IF(H24&lt;&gt;"Поля заповнені","",IF(G24="Скасовано","",IF(COUNTIFS($A$11:$A$60,"="&amp;A24,$G$11:$G$60,"&lt;&gt;Скасовано",$H$11:$H$60,"&lt;&gt;Поля заповнені")&gt;0,"Перевірте інші рядки",IF(COUNTIFS($A$11:$A$60,"="&amp;A24,$G$11:$G$60,"&lt;&gt;Скасовано",$M$11:$M$60,"&lt;"&amp;N24,$N$11:$N$60,"&gt;"&amp;M24)&gt;1,"Перетин змін","Перетин не виявлено"))))</x:f>
      </x:c>
      <x:c r="L24" s="12"/>
      <x:c r="M24" s="13" t="str">
        <x:f>IF(H24="Поля заповнені",C24*1440+ROUND(D24*1440,0),"")</x:f>
      </x:c>
      <x:c r="N24" s="13" t="str">
        <x:f>IF(H24="Поля заповнені",E24*1440+ROUND(F24*1440,0),"")</x:f>
      </x:c>
    </x:row>
    <x:row r="25" ht="36" customHeight="1">
      <x:c r="A25" s="12"/>
      <x:c r="B25" s="12"/>
      <x:c r="C25" s="14"/>
      <x:c r="D25" s="15"/>
      <x:c r="E25" s="14"/>
      <x:c r="F25" s="15"/>
      <x:c r="G25" s="12"/>
      <x:c r="H25" s="13" t="str">
        <x:f>IF(COUNTA(A25:G25,L25)=0,"",IF(OR(NOT(ISTEXT(A25)),LEN(TRIM(A25))=0),"Вкажіть код",IF(A25&lt;&gt;TRIM(A25),"Приберіть пробіли коду",IF(OR(ISNUMBER(FIND("~",A25)),ISNUMBER(FIND("*",A25)),ISNUMBER(FIND("?",A25)),ISNUMBER(FIND("&lt;",A25)),ISNUMBER(FIND("&gt;",A25)),ISNUMBER(FIND("=",A25))),"Код має спецсимвол",IF(OR(NOT(ISTEXT(B25)),LEN(TRIM(B25))=0),"Вкажіть роль",IF(NOT(ISNUMBER(C25)),"Вкажіть дату початку",IF(OR(C25&lt;1,C25&gt;2958465,C25&lt;&gt;INT(C25)),"Перевірте дату початку",IF(NOT(ISNUMBER(D25)),"Вкажіть час початку",IF(OR(D25&lt;0,D25&gt;=1,ABS(D25*1440-ROUND(D25*1440,0))&gt;0.000001),"Перевірте час початку",IF(NOT(ISNUMBER(E25)),"Вкажіть дату завершення",IF(OR(E25&lt;1,E25&gt;2958465,E25&lt;&gt;INT(E25)),"Перевірте дату завершення",IF(NOT(ISNUMBER(F25)),"Вкажіть час завершення",IF(OR(F25&lt;0,F25&gt;=1,ABS(F25*1440-ROUND(F25*1440,0))&gt;0.000001),"Перевірте час завершення",IF((E25-C25)*1440+ROUND(F25*1440,0)-ROUND(D25*1440,0)&lt;=0,"Завершення не після початку",IF((E25-C25)*1440+ROUND(F25*1440,0)-ROUND(D25*1440,0)&gt;1440,"Зміна довша за 24 години",IF(NOT(OR(G25="Заплановано",G25="Підтверджено",G25="Скасовано")),"Оберіть стан зміни","Поля заповнені"))))))))))))))))</x:f>
      </x:c>
      <x:c r="I25" s="16" t="str">
        <x:f>IF(H25="Поля заповнені",(N25-M25)/60,"")</x:f>
      </x:c>
      <x:c r="J25" s="13" t="str">
        <x:f>IF(H25&lt;&gt;"Поля заповнені","",IF(G25="Скасовано","Скасовано",IF(OR(COUNTIFS('Доступність'!$A$10:$A$109,C25,'Доступність'!$B$10:$B$109,"="&amp;A25,'Доступність'!$E$10:$E$109,"Дані готові")&lt;&gt;1,AND((E25-IF(F25=0,1,0))&lt;&gt;C25,COUNTIFS('Доступність'!$A$10:$A$109,(E25-IF(F25=0,1,0)),'Доступність'!$B$10:$B$109,"="&amp;A25,'Доступність'!$E$10:$E$109,"Дані готові")&lt;&gt;1)),"Перевірте доступність",IF(OR(COUNTIFS('Доступність'!$A$10:$A$109,C25,'Доступність'!$B$10:$B$109,"="&amp;A25,'Доступність'!$E$10:$E$109,"Дані готові",'Доступність'!$C$10:$C$109,"Недоступний")&gt;0,AND((E25-IF(F25=0,1,0))&lt;&gt;C25,COUNTIFS('Доступність'!$A$10:$A$109,(E25-IF(F25=0,1,0)),'Доступність'!$B$10:$B$109,"="&amp;A25,'Доступність'!$E$10:$E$109,"Дані готові",'Доступність'!$C$10:$C$109,"Недоступний")&gt;0)),"Недоступний",IF(OR(COUNTIFS('Доступність'!$A$10:$A$109,C25,'Доступність'!$B$10:$B$109,"="&amp;A25,'Доступність'!$E$10:$E$109,"Дані готові",'Доступність'!$C$10:$C$109,"Не підтверджено")&gt;0,AND((E25-IF(F25=0,1,0))&lt;&gt;C25,COUNTIFS('Доступність'!$A$10:$A$109,(E25-IF(F25=0,1,0)),'Доступність'!$B$10:$B$109,"="&amp;A25,'Доступність'!$E$10:$E$109,"Дані готові",'Доступність'!$C$10:$C$109,"Не підтверджено")&gt;0)),"Не підтверджено","Доступний")))))</x:f>
      </x:c>
      <x:c r="K25" s="13" t="str">
        <x:f>IF(H25&lt;&gt;"Поля заповнені","",IF(G25="Скасовано","",IF(COUNTIFS($A$11:$A$60,"="&amp;A25,$G$11:$G$60,"&lt;&gt;Скасовано",$H$11:$H$60,"&lt;&gt;Поля заповнені")&gt;0,"Перевірте інші рядки",IF(COUNTIFS($A$11:$A$60,"="&amp;A25,$G$11:$G$60,"&lt;&gt;Скасовано",$M$11:$M$60,"&lt;"&amp;N25,$N$11:$N$60,"&gt;"&amp;M25)&gt;1,"Перетин змін","Перетин не виявлено"))))</x:f>
      </x:c>
      <x:c r="L25" s="12"/>
      <x:c r="M25" s="13" t="str">
        <x:f>IF(H25="Поля заповнені",C25*1440+ROUND(D25*1440,0),"")</x:f>
      </x:c>
      <x:c r="N25" s="13" t="str">
        <x:f>IF(H25="Поля заповнені",E25*1440+ROUND(F25*1440,0),"")</x:f>
      </x:c>
    </x:row>
    <x:row r="26" ht="36" customHeight="1">
      <x:c r="A26" s="12"/>
      <x:c r="B26" s="12"/>
      <x:c r="C26" s="14"/>
      <x:c r="D26" s="15"/>
      <x:c r="E26" s="14"/>
      <x:c r="F26" s="15"/>
      <x:c r="G26" s="12"/>
      <x:c r="H26" s="13" t="str">
        <x:f>IF(COUNTA(A26:G26,L26)=0,"",IF(OR(NOT(ISTEXT(A26)),LEN(TRIM(A26))=0),"Вкажіть код",IF(A26&lt;&gt;TRIM(A26),"Приберіть пробіли коду",IF(OR(ISNUMBER(FIND("~",A26)),ISNUMBER(FIND("*",A26)),ISNUMBER(FIND("?",A26)),ISNUMBER(FIND("&lt;",A26)),ISNUMBER(FIND("&gt;",A26)),ISNUMBER(FIND("=",A26))),"Код має спецсимвол",IF(OR(NOT(ISTEXT(B26)),LEN(TRIM(B26))=0),"Вкажіть роль",IF(NOT(ISNUMBER(C26)),"Вкажіть дату початку",IF(OR(C26&lt;1,C26&gt;2958465,C26&lt;&gt;INT(C26)),"Перевірте дату початку",IF(NOT(ISNUMBER(D26)),"Вкажіть час початку",IF(OR(D26&lt;0,D26&gt;=1,ABS(D26*1440-ROUND(D26*1440,0))&gt;0.000001),"Перевірте час початку",IF(NOT(ISNUMBER(E26)),"Вкажіть дату завершення",IF(OR(E26&lt;1,E26&gt;2958465,E26&lt;&gt;INT(E26)),"Перевірте дату завершення",IF(NOT(ISNUMBER(F26)),"Вкажіть час завершення",IF(OR(F26&lt;0,F26&gt;=1,ABS(F26*1440-ROUND(F26*1440,0))&gt;0.000001),"Перевірте час завершення",IF((E26-C26)*1440+ROUND(F26*1440,0)-ROUND(D26*1440,0)&lt;=0,"Завершення не після початку",IF((E26-C26)*1440+ROUND(F26*1440,0)-ROUND(D26*1440,0)&gt;1440,"Зміна довша за 24 години",IF(NOT(OR(G26="Заплановано",G26="Підтверджено",G26="Скасовано")),"Оберіть стан зміни","Поля заповнені"))))))))))))))))</x:f>
      </x:c>
      <x:c r="I26" s="16" t="str">
        <x:f>IF(H26="Поля заповнені",(N26-M26)/60,"")</x:f>
      </x:c>
      <x:c r="J26" s="13" t="str">
        <x:f>IF(H26&lt;&gt;"Поля заповнені","",IF(G26="Скасовано","Скасовано",IF(OR(COUNTIFS('Доступність'!$A$10:$A$109,C26,'Доступність'!$B$10:$B$109,"="&amp;A26,'Доступність'!$E$10:$E$109,"Дані готові")&lt;&gt;1,AND((E26-IF(F26=0,1,0))&lt;&gt;C26,COUNTIFS('Доступність'!$A$10:$A$109,(E26-IF(F26=0,1,0)),'Доступність'!$B$10:$B$109,"="&amp;A26,'Доступність'!$E$10:$E$109,"Дані готові")&lt;&gt;1)),"Перевірте доступність",IF(OR(COUNTIFS('Доступність'!$A$10:$A$109,C26,'Доступність'!$B$10:$B$109,"="&amp;A26,'Доступність'!$E$10:$E$109,"Дані готові",'Доступність'!$C$10:$C$109,"Недоступний")&gt;0,AND((E26-IF(F26=0,1,0))&lt;&gt;C26,COUNTIFS('Доступність'!$A$10:$A$109,(E26-IF(F26=0,1,0)),'Доступність'!$B$10:$B$109,"="&amp;A26,'Доступність'!$E$10:$E$109,"Дані готові",'Доступність'!$C$10:$C$109,"Недоступний")&gt;0)),"Недоступний",IF(OR(COUNTIFS('Доступність'!$A$10:$A$109,C26,'Доступність'!$B$10:$B$109,"="&amp;A26,'Доступність'!$E$10:$E$109,"Дані готові",'Доступність'!$C$10:$C$109,"Не підтверджено")&gt;0,AND((E26-IF(F26=0,1,0))&lt;&gt;C26,COUNTIFS('Доступність'!$A$10:$A$109,(E26-IF(F26=0,1,0)),'Доступність'!$B$10:$B$109,"="&amp;A26,'Доступність'!$E$10:$E$109,"Дані готові",'Доступність'!$C$10:$C$109,"Не підтверджено")&gt;0)),"Не підтверджено","Доступний")))))</x:f>
      </x:c>
      <x:c r="K26" s="13" t="str">
        <x:f>IF(H26&lt;&gt;"Поля заповнені","",IF(G26="Скасовано","",IF(COUNTIFS($A$11:$A$60,"="&amp;A26,$G$11:$G$60,"&lt;&gt;Скасовано",$H$11:$H$60,"&lt;&gt;Поля заповнені")&gt;0,"Перевірте інші рядки",IF(COUNTIFS($A$11:$A$60,"="&amp;A26,$G$11:$G$60,"&lt;&gt;Скасовано",$M$11:$M$60,"&lt;"&amp;N26,$N$11:$N$60,"&gt;"&amp;M26)&gt;1,"Перетин змін","Перетин не виявлено"))))</x:f>
      </x:c>
      <x:c r="L26" s="12"/>
      <x:c r="M26" s="13" t="str">
        <x:f>IF(H26="Поля заповнені",C26*1440+ROUND(D26*1440,0),"")</x:f>
      </x:c>
      <x:c r="N26" s="13" t="str">
        <x:f>IF(H26="Поля заповнені",E26*1440+ROUND(F26*1440,0),"")</x:f>
      </x:c>
    </x:row>
    <x:row r="27" ht="36" customHeight="1">
      <x:c r="A27" s="12"/>
      <x:c r="B27" s="12"/>
      <x:c r="C27" s="14"/>
      <x:c r="D27" s="15"/>
      <x:c r="E27" s="14"/>
      <x:c r="F27" s="15"/>
      <x:c r="G27" s="12"/>
      <x:c r="H27" s="13" t="str">
        <x:f>IF(COUNTA(A27:G27,L27)=0,"",IF(OR(NOT(ISTEXT(A27)),LEN(TRIM(A27))=0),"Вкажіть код",IF(A27&lt;&gt;TRIM(A27),"Приберіть пробіли коду",IF(OR(ISNUMBER(FIND("~",A27)),ISNUMBER(FIND("*",A27)),ISNUMBER(FIND("?",A27)),ISNUMBER(FIND("&lt;",A27)),ISNUMBER(FIND("&gt;",A27)),ISNUMBER(FIND("=",A27))),"Код має спецсимвол",IF(OR(NOT(ISTEXT(B27)),LEN(TRIM(B27))=0),"Вкажіть роль",IF(NOT(ISNUMBER(C27)),"Вкажіть дату початку",IF(OR(C27&lt;1,C27&gt;2958465,C27&lt;&gt;INT(C27)),"Перевірте дату початку",IF(NOT(ISNUMBER(D27)),"Вкажіть час початку",IF(OR(D27&lt;0,D27&gt;=1,ABS(D27*1440-ROUND(D27*1440,0))&gt;0.000001),"Перевірте час початку",IF(NOT(ISNUMBER(E27)),"Вкажіть дату завершення",IF(OR(E27&lt;1,E27&gt;2958465,E27&lt;&gt;INT(E27)),"Перевірте дату завершення",IF(NOT(ISNUMBER(F27)),"Вкажіть час завершення",IF(OR(F27&lt;0,F27&gt;=1,ABS(F27*1440-ROUND(F27*1440,0))&gt;0.000001),"Перевірте час завершення",IF((E27-C27)*1440+ROUND(F27*1440,0)-ROUND(D27*1440,0)&lt;=0,"Завершення не після початку",IF((E27-C27)*1440+ROUND(F27*1440,0)-ROUND(D27*1440,0)&gt;1440,"Зміна довша за 24 години",IF(NOT(OR(G27="Заплановано",G27="Підтверджено",G27="Скасовано")),"Оберіть стан зміни","Поля заповнені"))))))))))))))))</x:f>
      </x:c>
      <x:c r="I27" s="16" t="str">
        <x:f>IF(H27="Поля заповнені",(N27-M27)/60,"")</x:f>
      </x:c>
      <x:c r="J27" s="13" t="str">
        <x:f>IF(H27&lt;&gt;"Поля заповнені","",IF(G27="Скасовано","Скасовано",IF(OR(COUNTIFS('Доступність'!$A$10:$A$109,C27,'Доступність'!$B$10:$B$109,"="&amp;A27,'Доступність'!$E$10:$E$109,"Дані готові")&lt;&gt;1,AND((E27-IF(F27=0,1,0))&lt;&gt;C27,COUNTIFS('Доступність'!$A$10:$A$109,(E27-IF(F27=0,1,0)),'Доступність'!$B$10:$B$109,"="&amp;A27,'Доступність'!$E$10:$E$109,"Дані готові")&lt;&gt;1)),"Перевірте доступність",IF(OR(COUNTIFS('Доступність'!$A$10:$A$109,C27,'Доступність'!$B$10:$B$109,"="&amp;A27,'Доступність'!$E$10:$E$109,"Дані готові",'Доступність'!$C$10:$C$109,"Недоступний")&gt;0,AND((E27-IF(F27=0,1,0))&lt;&gt;C27,COUNTIFS('Доступність'!$A$10:$A$109,(E27-IF(F27=0,1,0)),'Доступність'!$B$10:$B$109,"="&amp;A27,'Доступність'!$E$10:$E$109,"Дані готові",'Доступність'!$C$10:$C$109,"Недоступний")&gt;0)),"Недоступний",IF(OR(COUNTIFS('Доступність'!$A$10:$A$109,C27,'Доступність'!$B$10:$B$109,"="&amp;A27,'Доступність'!$E$10:$E$109,"Дані готові",'Доступність'!$C$10:$C$109,"Не підтверджено")&gt;0,AND((E27-IF(F27=0,1,0))&lt;&gt;C27,COUNTIFS('Доступність'!$A$10:$A$109,(E27-IF(F27=0,1,0)),'Доступність'!$B$10:$B$109,"="&amp;A27,'Доступність'!$E$10:$E$109,"Дані готові",'Доступність'!$C$10:$C$109,"Не підтверджено")&gt;0)),"Не підтверджено","Доступний")))))</x:f>
      </x:c>
      <x:c r="K27" s="13" t="str">
        <x:f>IF(H27&lt;&gt;"Поля заповнені","",IF(G27="Скасовано","",IF(COUNTIFS($A$11:$A$60,"="&amp;A27,$G$11:$G$60,"&lt;&gt;Скасовано",$H$11:$H$60,"&lt;&gt;Поля заповнені")&gt;0,"Перевірте інші рядки",IF(COUNTIFS($A$11:$A$60,"="&amp;A27,$G$11:$G$60,"&lt;&gt;Скасовано",$M$11:$M$60,"&lt;"&amp;N27,$N$11:$N$60,"&gt;"&amp;M27)&gt;1,"Перетин змін","Перетин не виявлено"))))</x:f>
      </x:c>
      <x:c r="L27" s="12"/>
      <x:c r="M27" s="13" t="str">
        <x:f>IF(H27="Поля заповнені",C27*1440+ROUND(D27*1440,0),"")</x:f>
      </x:c>
      <x:c r="N27" s="13" t="str">
        <x:f>IF(H27="Поля заповнені",E27*1440+ROUND(F27*1440,0),"")</x:f>
      </x:c>
    </x:row>
    <x:row r="28" ht="36" customHeight="1">
      <x:c r="A28" s="12"/>
      <x:c r="B28" s="12"/>
      <x:c r="C28" s="14"/>
      <x:c r="D28" s="15"/>
      <x:c r="E28" s="14"/>
      <x:c r="F28" s="15"/>
      <x:c r="G28" s="12"/>
      <x:c r="H28" s="13" t="str">
        <x:f>IF(COUNTA(A28:G28,L28)=0,"",IF(OR(NOT(ISTEXT(A28)),LEN(TRIM(A28))=0),"Вкажіть код",IF(A28&lt;&gt;TRIM(A28),"Приберіть пробіли коду",IF(OR(ISNUMBER(FIND("~",A28)),ISNUMBER(FIND("*",A28)),ISNUMBER(FIND("?",A28)),ISNUMBER(FIND("&lt;",A28)),ISNUMBER(FIND("&gt;",A28)),ISNUMBER(FIND("=",A28))),"Код має спецсимвол",IF(OR(NOT(ISTEXT(B28)),LEN(TRIM(B28))=0),"Вкажіть роль",IF(NOT(ISNUMBER(C28)),"Вкажіть дату початку",IF(OR(C28&lt;1,C28&gt;2958465,C28&lt;&gt;INT(C28)),"Перевірте дату початку",IF(NOT(ISNUMBER(D28)),"Вкажіть час початку",IF(OR(D28&lt;0,D28&gt;=1,ABS(D28*1440-ROUND(D28*1440,0))&gt;0.000001),"Перевірте час початку",IF(NOT(ISNUMBER(E28)),"Вкажіть дату завершення",IF(OR(E28&lt;1,E28&gt;2958465,E28&lt;&gt;INT(E28)),"Перевірте дату завершення",IF(NOT(ISNUMBER(F28)),"Вкажіть час завершення",IF(OR(F28&lt;0,F28&gt;=1,ABS(F28*1440-ROUND(F28*1440,0))&gt;0.000001),"Перевірте час завершення",IF((E28-C28)*1440+ROUND(F28*1440,0)-ROUND(D28*1440,0)&lt;=0,"Завершення не після початку",IF((E28-C28)*1440+ROUND(F28*1440,0)-ROUND(D28*1440,0)&gt;1440,"Зміна довша за 24 години",IF(NOT(OR(G28="Заплановано",G28="Підтверджено",G28="Скасовано")),"Оберіть стан зміни","Поля заповнені"))))))))))))))))</x:f>
      </x:c>
      <x:c r="I28" s="16" t="str">
        <x:f>IF(H28="Поля заповнені",(N28-M28)/60,"")</x:f>
      </x:c>
      <x:c r="J28" s="13" t="str">
        <x:f>IF(H28&lt;&gt;"Поля заповнені","",IF(G28="Скасовано","Скасовано",IF(OR(COUNTIFS('Доступність'!$A$10:$A$109,C28,'Доступність'!$B$10:$B$109,"="&amp;A28,'Доступність'!$E$10:$E$109,"Дані готові")&lt;&gt;1,AND((E28-IF(F28=0,1,0))&lt;&gt;C28,COUNTIFS('Доступність'!$A$10:$A$109,(E28-IF(F28=0,1,0)),'Доступність'!$B$10:$B$109,"="&amp;A28,'Доступність'!$E$10:$E$109,"Дані готові")&lt;&gt;1)),"Перевірте доступність",IF(OR(COUNTIFS('Доступність'!$A$10:$A$109,C28,'Доступність'!$B$10:$B$109,"="&amp;A28,'Доступність'!$E$10:$E$109,"Дані готові",'Доступність'!$C$10:$C$109,"Недоступний")&gt;0,AND((E28-IF(F28=0,1,0))&lt;&gt;C28,COUNTIFS('Доступність'!$A$10:$A$109,(E28-IF(F28=0,1,0)),'Доступність'!$B$10:$B$109,"="&amp;A28,'Доступність'!$E$10:$E$109,"Дані готові",'Доступність'!$C$10:$C$109,"Недоступний")&gt;0)),"Недоступний",IF(OR(COUNTIFS('Доступність'!$A$10:$A$109,C28,'Доступність'!$B$10:$B$109,"="&amp;A28,'Доступність'!$E$10:$E$109,"Дані готові",'Доступність'!$C$10:$C$109,"Не підтверджено")&gt;0,AND((E28-IF(F28=0,1,0))&lt;&gt;C28,COUNTIFS('Доступність'!$A$10:$A$109,(E28-IF(F28=0,1,0)),'Доступність'!$B$10:$B$109,"="&amp;A28,'Доступність'!$E$10:$E$109,"Дані готові",'Доступність'!$C$10:$C$109,"Не підтверджено")&gt;0)),"Не підтверджено","Доступний")))))</x:f>
      </x:c>
      <x:c r="K28" s="13" t="str">
        <x:f>IF(H28&lt;&gt;"Поля заповнені","",IF(G28="Скасовано","",IF(COUNTIFS($A$11:$A$60,"="&amp;A28,$G$11:$G$60,"&lt;&gt;Скасовано",$H$11:$H$60,"&lt;&gt;Поля заповнені")&gt;0,"Перевірте інші рядки",IF(COUNTIFS($A$11:$A$60,"="&amp;A28,$G$11:$G$60,"&lt;&gt;Скасовано",$M$11:$M$60,"&lt;"&amp;N28,$N$11:$N$60,"&gt;"&amp;M28)&gt;1,"Перетин змін","Перетин не виявлено"))))</x:f>
      </x:c>
      <x:c r="L28" s="12"/>
      <x:c r="M28" s="13" t="str">
        <x:f>IF(H28="Поля заповнені",C28*1440+ROUND(D28*1440,0),"")</x:f>
      </x:c>
      <x:c r="N28" s="13" t="str">
        <x:f>IF(H28="Поля заповнені",E28*1440+ROUND(F28*1440,0),"")</x:f>
      </x:c>
    </x:row>
    <x:row r="29" ht="36" customHeight="1">
      <x:c r="A29" s="12"/>
      <x:c r="B29" s="12"/>
      <x:c r="C29" s="14"/>
      <x:c r="D29" s="15"/>
      <x:c r="E29" s="14"/>
      <x:c r="F29" s="15"/>
      <x:c r="G29" s="12"/>
      <x:c r="H29" s="13" t="str">
        <x:f>IF(COUNTA(A29:G29,L29)=0,"",IF(OR(NOT(ISTEXT(A29)),LEN(TRIM(A29))=0),"Вкажіть код",IF(A29&lt;&gt;TRIM(A29),"Приберіть пробіли коду",IF(OR(ISNUMBER(FIND("~",A29)),ISNUMBER(FIND("*",A29)),ISNUMBER(FIND("?",A29)),ISNUMBER(FIND("&lt;",A29)),ISNUMBER(FIND("&gt;",A29)),ISNUMBER(FIND("=",A29))),"Код має спецсимвол",IF(OR(NOT(ISTEXT(B29)),LEN(TRIM(B29))=0),"Вкажіть роль",IF(NOT(ISNUMBER(C29)),"Вкажіть дату початку",IF(OR(C29&lt;1,C29&gt;2958465,C29&lt;&gt;INT(C29)),"Перевірте дату початку",IF(NOT(ISNUMBER(D29)),"Вкажіть час початку",IF(OR(D29&lt;0,D29&gt;=1,ABS(D29*1440-ROUND(D29*1440,0))&gt;0.000001),"Перевірте час початку",IF(NOT(ISNUMBER(E29)),"Вкажіть дату завершення",IF(OR(E29&lt;1,E29&gt;2958465,E29&lt;&gt;INT(E29)),"Перевірте дату завершення",IF(NOT(ISNUMBER(F29)),"Вкажіть час завершення",IF(OR(F29&lt;0,F29&gt;=1,ABS(F29*1440-ROUND(F29*1440,0))&gt;0.000001),"Перевірте час завершення",IF((E29-C29)*1440+ROUND(F29*1440,0)-ROUND(D29*1440,0)&lt;=0,"Завершення не після початку",IF((E29-C29)*1440+ROUND(F29*1440,0)-ROUND(D29*1440,0)&gt;1440,"Зміна довша за 24 години",IF(NOT(OR(G29="Заплановано",G29="Підтверджено",G29="Скасовано")),"Оберіть стан зміни","Поля заповнені"))))))))))))))))</x:f>
      </x:c>
      <x:c r="I29" s="16" t="str">
        <x:f>IF(H29="Поля заповнені",(N29-M29)/60,"")</x:f>
      </x:c>
      <x:c r="J29" s="13" t="str">
        <x:f>IF(H29&lt;&gt;"Поля заповнені","",IF(G29="Скасовано","Скасовано",IF(OR(COUNTIFS('Доступність'!$A$10:$A$109,C29,'Доступність'!$B$10:$B$109,"="&amp;A29,'Доступність'!$E$10:$E$109,"Дані готові")&lt;&gt;1,AND((E29-IF(F29=0,1,0))&lt;&gt;C29,COUNTIFS('Доступність'!$A$10:$A$109,(E29-IF(F29=0,1,0)),'Доступність'!$B$10:$B$109,"="&amp;A29,'Доступність'!$E$10:$E$109,"Дані готові")&lt;&gt;1)),"Перевірте доступність",IF(OR(COUNTIFS('Доступність'!$A$10:$A$109,C29,'Доступність'!$B$10:$B$109,"="&amp;A29,'Доступність'!$E$10:$E$109,"Дані готові",'Доступність'!$C$10:$C$109,"Недоступний")&gt;0,AND((E29-IF(F29=0,1,0))&lt;&gt;C29,COUNTIFS('Доступність'!$A$10:$A$109,(E29-IF(F29=0,1,0)),'Доступність'!$B$10:$B$109,"="&amp;A29,'Доступність'!$E$10:$E$109,"Дані готові",'Доступність'!$C$10:$C$109,"Недоступний")&gt;0)),"Недоступний",IF(OR(COUNTIFS('Доступність'!$A$10:$A$109,C29,'Доступність'!$B$10:$B$109,"="&amp;A29,'Доступність'!$E$10:$E$109,"Дані готові",'Доступність'!$C$10:$C$109,"Не підтверджено")&gt;0,AND((E29-IF(F29=0,1,0))&lt;&gt;C29,COUNTIFS('Доступність'!$A$10:$A$109,(E29-IF(F29=0,1,0)),'Доступність'!$B$10:$B$109,"="&amp;A29,'Доступність'!$E$10:$E$109,"Дані готові",'Доступність'!$C$10:$C$109,"Не підтверджено")&gt;0)),"Не підтверджено","Доступний")))))</x:f>
      </x:c>
      <x:c r="K29" s="13" t="str">
        <x:f>IF(H29&lt;&gt;"Поля заповнені","",IF(G29="Скасовано","",IF(COUNTIFS($A$11:$A$60,"="&amp;A29,$G$11:$G$60,"&lt;&gt;Скасовано",$H$11:$H$60,"&lt;&gt;Поля заповнені")&gt;0,"Перевірте інші рядки",IF(COUNTIFS($A$11:$A$60,"="&amp;A29,$G$11:$G$60,"&lt;&gt;Скасовано",$M$11:$M$60,"&lt;"&amp;N29,$N$11:$N$60,"&gt;"&amp;M29)&gt;1,"Перетин змін","Перетин не виявлено"))))</x:f>
      </x:c>
      <x:c r="L29" s="12"/>
      <x:c r="M29" s="13" t="str">
        <x:f>IF(H29="Поля заповнені",C29*1440+ROUND(D29*1440,0),"")</x:f>
      </x:c>
      <x:c r="N29" s="13" t="str">
        <x:f>IF(H29="Поля заповнені",E29*1440+ROUND(F29*1440,0),"")</x:f>
      </x:c>
    </x:row>
    <x:row r="30" ht="36" customHeight="1">
      <x:c r="A30" s="12"/>
      <x:c r="B30" s="12"/>
      <x:c r="C30" s="14"/>
      <x:c r="D30" s="15"/>
      <x:c r="E30" s="14"/>
      <x:c r="F30" s="15"/>
      <x:c r="G30" s="12"/>
      <x:c r="H30" s="13" t="str">
        <x:f>IF(COUNTA(A30:G30,L30)=0,"",IF(OR(NOT(ISTEXT(A30)),LEN(TRIM(A30))=0),"Вкажіть код",IF(A30&lt;&gt;TRIM(A30),"Приберіть пробіли коду",IF(OR(ISNUMBER(FIND("~",A30)),ISNUMBER(FIND("*",A30)),ISNUMBER(FIND("?",A30)),ISNUMBER(FIND("&lt;",A30)),ISNUMBER(FIND("&gt;",A30)),ISNUMBER(FIND("=",A30))),"Код має спецсимвол",IF(OR(NOT(ISTEXT(B30)),LEN(TRIM(B30))=0),"Вкажіть роль",IF(NOT(ISNUMBER(C30)),"Вкажіть дату початку",IF(OR(C30&lt;1,C30&gt;2958465,C30&lt;&gt;INT(C30)),"Перевірте дату початку",IF(NOT(ISNUMBER(D30)),"Вкажіть час початку",IF(OR(D30&lt;0,D30&gt;=1,ABS(D30*1440-ROUND(D30*1440,0))&gt;0.000001),"Перевірте час початку",IF(NOT(ISNUMBER(E30)),"Вкажіть дату завершення",IF(OR(E30&lt;1,E30&gt;2958465,E30&lt;&gt;INT(E30)),"Перевірте дату завершення",IF(NOT(ISNUMBER(F30)),"Вкажіть час завершення",IF(OR(F30&lt;0,F30&gt;=1,ABS(F30*1440-ROUND(F30*1440,0))&gt;0.000001),"Перевірте час завершення",IF((E30-C30)*1440+ROUND(F30*1440,0)-ROUND(D30*1440,0)&lt;=0,"Завершення не після початку",IF((E30-C30)*1440+ROUND(F30*1440,0)-ROUND(D30*1440,0)&gt;1440,"Зміна довша за 24 години",IF(NOT(OR(G30="Заплановано",G30="Підтверджено",G30="Скасовано")),"Оберіть стан зміни","Поля заповнені"))))))))))))))))</x:f>
      </x:c>
      <x:c r="I30" s="16" t="str">
        <x:f>IF(H30="Поля заповнені",(N30-M30)/60,"")</x:f>
      </x:c>
      <x:c r="J30" s="13" t="str">
        <x:f>IF(H30&lt;&gt;"Поля заповнені","",IF(G30="Скасовано","Скасовано",IF(OR(COUNTIFS('Доступність'!$A$10:$A$109,C30,'Доступність'!$B$10:$B$109,"="&amp;A30,'Доступність'!$E$10:$E$109,"Дані готові")&lt;&gt;1,AND((E30-IF(F30=0,1,0))&lt;&gt;C30,COUNTIFS('Доступність'!$A$10:$A$109,(E30-IF(F30=0,1,0)),'Доступність'!$B$10:$B$109,"="&amp;A30,'Доступність'!$E$10:$E$109,"Дані готові")&lt;&gt;1)),"Перевірте доступність",IF(OR(COUNTIFS('Доступність'!$A$10:$A$109,C30,'Доступність'!$B$10:$B$109,"="&amp;A30,'Доступність'!$E$10:$E$109,"Дані готові",'Доступність'!$C$10:$C$109,"Недоступний")&gt;0,AND((E30-IF(F30=0,1,0))&lt;&gt;C30,COUNTIFS('Доступність'!$A$10:$A$109,(E30-IF(F30=0,1,0)),'Доступність'!$B$10:$B$109,"="&amp;A30,'Доступність'!$E$10:$E$109,"Дані готові",'Доступність'!$C$10:$C$109,"Недоступний")&gt;0)),"Недоступний",IF(OR(COUNTIFS('Доступність'!$A$10:$A$109,C30,'Доступність'!$B$10:$B$109,"="&amp;A30,'Доступність'!$E$10:$E$109,"Дані готові",'Доступність'!$C$10:$C$109,"Не підтверджено")&gt;0,AND((E30-IF(F30=0,1,0))&lt;&gt;C30,COUNTIFS('Доступність'!$A$10:$A$109,(E30-IF(F30=0,1,0)),'Доступність'!$B$10:$B$109,"="&amp;A30,'Доступність'!$E$10:$E$109,"Дані готові",'Доступність'!$C$10:$C$109,"Не підтверджено")&gt;0)),"Не підтверджено","Доступний")))))</x:f>
      </x:c>
      <x:c r="K30" s="13" t="str">
        <x:f>IF(H30&lt;&gt;"Поля заповнені","",IF(G30="Скасовано","",IF(COUNTIFS($A$11:$A$60,"="&amp;A30,$G$11:$G$60,"&lt;&gt;Скасовано",$H$11:$H$60,"&lt;&gt;Поля заповнені")&gt;0,"Перевірте інші рядки",IF(COUNTIFS($A$11:$A$60,"="&amp;A30,$G$11:$G$60,"&lt;&gt;Скасовано",$M$11:$M$60,"&lt;"&amp;N30,$N$11:$N$60,"&gt;"&amp;M30)&gt;1,"Перетин змін","Перетин не виявлено"))))</x:f>
      </x:c>
      <x:c r="L30" s="12"/>
      <x:c r="M30" s="13" t="str">
        <x:f>IF(H30="Поля заповнені",C30*1440+ROUND(D30*1440,0),"")</x:f>
      </x:c>
      <x:c r="N30" s="13" t="str">
        <x:f>IF(H30="Поля заповнені",E30*1440+ROUND(F30*1440,0),"")</x:f>
      </x:c>
    </x:row>
    <x:row r="31" ht="36" customHeight="1">
      <x:c r="A31" s="12"/>
      <x:c r="B31" s="12"/>
      <x:c r="C31" s="14"/>
      <x:c r="D31" s="15"/>
      <x:c r="E31" s="14"/>
      <x:c r="F31" s="15"/>
      <x:c r="G31" s="12"/>
      <x:c r="H31" s="13" t="str">
        <x:f>IF(COUNTA(A31:G31,L31)=0,"",IF(OR(NOT(ISTEXT(A31)),LEN(TRIM(A31))=0),"Вкажіть код",IF(A31&lt;&gt;TRIM(A31),"Приберіть пробіли коду",IF(OR(ISNUMBER(FIND("~",A31)),ISNUMBER(FIND("*",A31)),ISNUMBER(FIND("?",A31)),ISNUMBER(FIND("&lt;",A31)),ISNUMBER(FIND("&gt;",A31)),ISNUMBER(FIND("=",A31))),"Код має спецсимвол",IF(OR(NOT(ISTEXT(B31)),LEN(TRIM(B31))=0),"Вкажіть роль",IF(NOT(ISNUMBER(C31)),"Вкажіть дату початку",IF(OR(C31&lt;1,C31&gt;2958465,C31&lt;&gt;INT(C31)),"Перевірте дату початку",IF(NOT(ISNUMBER(D31)),"Вкажіть час початку",IF(OR(D31&lt;0,D31&gt;=1,ABS(D31*1440-ROUND(D31*1440,0))&gt;0.000001),"Перевірте час початку",IF(NOT(ISNUMBER(E31)),"Вкажіть дату завершення",IF(OR(E31&lt;1,E31&gt;2958465,E31&lt;&gt;INT(E31)),"Перевірте дату завершення",IF(NOT(ISNUMBER(F31)),"Вкажіть час завершення",IF(OR(F31&lt;0,F31&gt;=1,ABS(F31*1440-ROUND(F31*1440,0))&gt;0.000001),"Перевірте час завершення",IF((E31-C31)*1440+ROUND(F31*1440,0)-ROUND(D31*1440,0)&lt;=0,"Завершення не після початку",IF((E31-C31)*1440+ROUND(F31*1440,0)-ROUND(D31*1440,0)&gt;1440,"Зміна довша за 24 години",IF(NOT(OR(G31="Заплановано",G31="Підтверджено",G31="Скасовано")),"Оберіть стан зміни","Поля заповнені"))))))))))))))))</x:f>
      </x:c>
      <x:c r="I31" s="16" t="str">
        <x:f>IF(H31="Поля заповнені",(N31-M31)/60,"")</x:f>
      </x:c>
      <x:c r="J31" s="13" t="str">
        <x:f>IF(H31&lt;&gt;"Поля заповнені","",IF(G31="Скасовано","Скасовано",IF(OR(COUNTIFS('Доступність'!$A$10:$A$109,C31,'Доступність'!$B$10:$B$109,"="&amp;A31,'Доступність'!$E$10:$E$109,"Дані готові")&lt;&gt;1,AND((E31-IF(F31=0,1,0))&lt;&gt;C31,COUNTIFS('Доступність'!$A$10:$A$109,(E31-IF(F31=0,1,0)),'Доступність'!$B$10:$B$109,"="&amp;A31,'Доступність'!$E$10:$E$109,"Дані готові")&lt;&gt;1)),"Перевірте доступність",IF(OR(COUNTIFS('Доступність'!$A$10:$A$109,C31,'Доступність'!$B$10:$B$109,"="&amp;A31,'Доступність'!$E$10:$E$109,"Дані готові",'Доступність'!$C$10:$C$109,"Недоступний")&gt;0,AND((E31-IF(F31=0,1,0))&lt;&gt;C31,COUNTIFS('Доступність'!$A$10:$A$109,(E31-IF(F31=0,1,0)),'Доступність'!$B$10:$B$109,"="&amp;A31,'Доступність'!$E$10:$E$109,"Дані готові",'Доступність'!$C$10:$C$109,"Недоступний")&gt;0)),"Недоступний",IF(OR(COUNTIFS('Доступність'!$A$10:$A$109,C31,'Доступність'!$B$10:$B$109,"="&amp;A31,'Доступність'!$E$10:$E$109,"Дані готові",'Доступність'!$C$10:$C$109,"Не підтверджено")&gt;0,AND((E31-IF(F31=0,1,0))&lt;&gt;C31,COUNTIFS('Доступність'!$A$10:$A$109,(E31-IF(F31=0,1,0)),'Доступність'!$B$10:$B$109,"="&amp;A31,'Доступність'!$E$10:$E$109,"Дані готові",'Доступність'!$C$10:$C$109,"Не підтверджено")&gt;0)),"Не підтверджено","Доступний")))))</x:f>
      </x:c>
      <x:c r="K31" s="13" t="str">
        <x:f>IF(H31&lt;&gt;"Поля заповнені","",IF(G31="Скасовано","",IF(COUNTIFS($A$11:$A$60,"="&amp;A31,$G$11:$G$60,"&lt;&gt;Скасовано",$H$11:$H$60,"&lt;&gt;Поля заповнені")&gt;0,"Перевірте інші рядки",IF(COUNTIFS($A$11:$A$60,"="&amp;A31,$G$11:$G$60,"&lt;&gt;Скасовано",$M$11:$M$60,"&lt;"&amp;N31,$N$11:$N$60,"&gt;"&amp;M31)&gt;1,"Перетин змін","Перетин не виявлено"))))</x:f>
      </x:c>
      <x:c r="L31" s="12"/>
      <x:c r="M31" s="13" t="str">
        <x:f>IF(H31="Поля заповнені",C31*1440+ROUND(D31*1440,0),"")</x:f>
      </x:c>
      <x:c r="N31" s="13" t="str">
        <x:f>IF(H31="Поля заповнені",E31*1440+ROUND(F31*1440,0),"")</x:f>
      </x:c>
    </x:row>
    <x:row r="32" ht="36" customHeight="1">
      <x:c r="A32" s="12"/>
      <x:c r="B32" s="12"/>
      <x:c r="C32" s="14"/>
      <x:c r="D32" s="15"/>
      <x:c r="E32" s="14"/>
      <x:c r="F32" s="15"/>
      <x:c r="G32" s="12"/>
      <x:c r="H32" s="13" t="str">
        <x:f>IF(COUNTA(A32:G32,L32)=0,"",IF(OR(NOT(ISTEXT(A32)),LEN(TRIM(A32))=0),"Вкажіть код",IF(A32&lt;&gt;TRIM(A32),"Приберіть пробіли коду",IF(OR(ISNUMBER(FIND("~",A32)),ISNUMBER(FIND("*",A32)),ISNUMBER(FIND("?",A32)),ISNUMBER(FIND("&lt;",A32)),ISNUMBER(FIND("&gt;",A32)),ISNUMBER(FIND("=",A32))),"Код має спецсимвол",IF(OR(NOT(ISTEXT(B32)),LEN(TRIM(B32))=0),"Вкажіть роль",IF(NOT(ISNUMBER(C32)),"Вкажіть дату початку",IF(OR(C32&lt;1,C32&gt;2958465,C32&lt;&gt;INT(C32)),"Перевірте дату початку",IF(NOT(ISNUMBER(D32)),"Вкажіть час початку",IF(OR(D32&lt;0,D32&gt;=1,ABS(D32*1440-ROUND(D32*1440,0))&gt;0.000001),"Перевірте час початку",IF(NOT(ISNUMBER(E32)),"Вкажіть дату завершення",IF(OR(E32&lt;1,E32&gt;2958465,E32&lt;&gt;INT(E32)),"Перевірте дату завершення",IF(NOT(ISNUMBER(F32)),"Вкажіть час завершення",IF(OR(F32&lt;0,F32&gt;=1,ABS(F32*1440-ROUND(F32*1440,0))&gt;0.000001),"Перевірте час завершення",IF((E32-C32)*1440+ROUND(F32*1440,0)-ROUND(D32*1440,0)&lt;=0,"Завершення не після початку",IF((E32-C32)*1440+ROUND(F32*1440,0)-ROUND(D32*1440,0)&gt;1440,"Зміна довша за 24 години",IF(NOT(OR(G32="Заплановано",G32="Підтверджено",G32="Скасовано")),"Оберіть стан зміни","Поля заповнені"))))))))))))))))</x:f>
      </x:c>
      <x:c r="I32" s="16" t="str">
        <x:f>IF(H32="Поля заповнені",(N32-M32)/60,"")</x:f>
      </x:c>
      <x:c r="J32" s="13" t="str">
        <x:f>IF(H32&lt;&gt;"Поля заповнені","",IF(G32="Скасовано","Скасовано",IF(OR(COUNTIFS('Доступність'!$A$10:$A$109,C32,'Доступність'!$B$10:$B$109,"="&amp;A32,'Доступність'!$E$10:$E$109,"Дані готові")&lt;&gt;1,AND((E32-IF(F32=0,1,0))&lt;&gt;C32,COUNTIFS('Доступність'!$A$10:$A$109,(E32-IF(F32=0,1,0)),'Доступність'!$B$10:$B$109,"="&amp;A32,'Доступність'!$E$10:$E$109,"Дані готові")&lt;&gt;1)),"Перевірте доступність",IF(OR(COUNTIFS('Доступність'!$A$10:$A$109,C32,'Доступність'!$B$10:$B$109,"="&amp;A32,'Доступність'!$E$10:$E$109,"Дані готові",'Доступність'!$C$10:$C$109,"Недоступний")&gt;0,AND((E32-IF(F32=0,1,0))&lt;&gt;C32,COUNTIFS('Доступність'!$A$10:$A$109,(E32-IF(F32=0,1,0)),'Доступність'!$B$10:$B$109,"="&amp;A32,'Доступність'!$E$10:$E$109,"Дані готові",'Доступність'!$C$10:$C$109,"Недоступний")&gt;0)),"Недоступний",IF(OR(COUNTIFS('Доступність'!$A$10:$A$109,C32,'Доступність'!$B$10:$B$109,"="&amp;A32,'Доступність'!$E$10:$E$109,"Дані готові",'Доступність'!$C$10:$C$109,"Не підтверджено")&gt;0,AND((E32-IF(F32=0,1,0))&lt;&gt;C32,COUNTIFS('Доступність'!$A$10:$A$109,(E32-IF(F32=0,1,0)),'Доступність'!$B$10:$B$109,"="&amp;A32,'Доступність'!$E$10:$E$109,"Дані готові",'Доступність'!$C$10:$C$109,"Не підтверджено")&gt;0)),"Не підтверджено","Доступний")))))</x:f>
      </x:c>
      <x:c r="K32" s="13" t="str">
        <x:f>IF(H32&lt;&gt;"Поля заповнені","",IF(G32="Скасовано","",IF(COUNTIFS($A$11:$A$60,"="&amp;A32,$G$11:$G$60,"&lt;&gt;Скасовано",$H$11:$H$60,"&lt;&gt;Поля заповнені")&gt;0,"Перевірте інші рядки",IF(COUNTIFS($A$11:$A$60,"="&amp;A32,$G$11:$G$60,"&lt;&gt;Скасовано",$M$11:$M$60,"&lt;"&amp;N32,$N$11:$N$60,"&gt;"&amp;M32)&gt;1,"Перетин змін","Перетин не виявлено"))))</x:f>
      </x:c>
      <x:c r="L32" s="12"/>
      <x:c r="M32" s="13" t="str">
        <x:f>IF(H32="Поля заповнені",C32*1440+ROUND(D32*1440,0),"")</x:f>
      </x:c>
      <x:c r="N32" s="13" t="str">
        <x:f>IF(H32="Поля заповнені",E32*1440+ROUND(F32*1440,0),"")</x:f>
      </x:c>
    </x:row>
    <x:row r="33" ht="36" customHeight="1">
      <x:c r="A33" s="12"/>
      <x:c r="B33" s="12"/>
      <x:c r="C33" s="14"/>
      <x:c r="D33" s="15"/>
      <x:c r="E33" s="14"/>
      <x:c r="F33" s="15"/>
      <x:c r="G33" s="12"/>
      <x:c r="H33" s="13" t="str">
        <x:f>IF(COUNTA(A33:G33,L33)=0,"",IF(OR(NOT(ISTEXT(A33)),LEN(TRIM(A33))=0),"Вкажіть код",IF(A33&lt;&gt;TRIM(A33),"Приберіть пробіли коду",IF(OR(ISNUMBER(FIND("~",A33)),ISNUMBER(FIND("*",A33)),ISNUMBER(FIND("?",A33)),ISNUMBER(FIND("&lt;",A33)),ISNUMBER(FIND("&gt;",A33)),ISNUMBER(FIND("=",A33))),"Код має спецсимвол",IF(OR(NOT(ISTEXT(B33)),LEN(TRIM(B33))=0),"Вкажіть роль",IF(NOT(ISNUMBER(C33)),"Вкажіть дату початку",IF(OR(C33&lt;1,C33&gt;2958465,C33&lt;&gt;INT(C33)),"Перевірте дату початку",IF(NOT(ISNUMBER(D33)),"Вкажіть час початку",IF(OR(D33&lt;0,D33&gt;=1,ABS(D33*1440-ROUND(D33*1440,0))&gt;0.000001),"Перевірте час початку",IF(NOT(ISNUMBER(E33)),"Вкажіть дату завершення",IF(OR(E33&lt;1,E33&gt;2958465,E33&lt;&gt;INT(E33)),"Перевірте дату завершення",IF(NOT(ISNUMBER(F33)),"Вкажіть час завершення",IF(OR(F33&lt;0,F33&gt;=1,ABS(F33*1440-ROUND(F33*1440,0))&gt;0.000001),"Перевірте час завершення",IF((E33-C33)*1440+ROUND(F33*1440,0)-ROUND(D33*1440,0)&lt;=0,"Завершення не після початку",IF((E33-C33)*1440+ROUND(F33*1440,0)-ROUND(D33*1440,0)&gt;1440,"Зміна довша за 24 години",IF(NOT(OR(G33="Заплановано",G33="Підтверджено",G33="Скасовано")),"Оберіть стан зміни","Поля заповнені"))))))))))))))))</x:f>
      </x:c>
      <x:c r="I33" s="16" t="str">
        <x:f>IF(H33="Поля заповнені",(N33-M33)/60,"")</x:f>
      </x:c>
      <x:c r="J33" s="13" t="str">
        <x:f>IF(H33&lt;&gt;"Поля заповнені","",IF(G33="Скасовано","Скасовано",IF(OR(COUNTIFS('Доступність'!$A$10:$A$109,C33,'Доступність'!$B$10:$B$109,"="&amp;A33,'Доступність'!$E$10:$E$109,"Дані готові")&lt;&gt;1,AND((E33-IF(F33=0,1,0))&lt;&gt;C33,COUNTIFS('Доступність'!$A$10:$A$109,(E33-IF(F33=0,1,0)),'Доступність'!$B$10:$B$109,"="&amp;A33,'Доступність'!$E$10:$E$109,"Дані готові")&lt;&gt;1)),"Перевірте доступність",IF(OR(COUNTIFS('Доступність'!$A$10:$A$109,C33,'Доступність'!$B$10:$B$109,"="&amp;A33,'Доступність'!$E$10:$E$109,"Дані готові",'Доступність'!$C$10:$C$109,"Недоступний")&gt;0,AND((E33-IF(F33=0,1,0))&lt;&gt;C33,COUNTIFS('Доступність'!$A$10:$A$109,(E33-IF(F33=0,1,0)),'Доступність'!$B$10:$B$109,"="&amp;A33,'Доступність'!$E$10:$E$109,"Дані готові",'Доступність'!$C$10:$C$109,"Недоступний")&gt;0)),"Недоступний",IF(OR(COUNTIFS('Доступність'!$A$10:$A$109,C33,'Доступність'!$B$10:$B$109,"="&amp;A33,'Доступність'!$E$10:$E$109,"Дані готові",'Доступність'!$C$10:$C$109,"Не підтверджено")&gt;0,AND((E33-IF(F33=0,1,0))&lt;&gt;C33,COUNTIFS('Доступність'!$A$10:$A$109,(E33-IF(F33=0,1,0)),'Доступність'!$B$10:$B$109,"="&amp;A33,'Доступність'!$E$10:$E$109,"Дані готові",'Доступність'!$C$10:$C$109,"Не підтверджено")&gt;0)),"Не підтверджено","Доступний")))))</x:f>
      </x:c>
      <x:c r="K33" s="13" t="str">
        <x:f>IF(H33&lt;&gt;"Поля заповнені","",IF(G33="Скасовано","",IF(COUNTIFS($A$11:$A$60,"="&amp;A33,$G$11:$G$60,"&lt;&gt;Скасовано",$H$11:$H$60,"&lt;&gt;Поля заповнені")&gt;0,"Перевірте інші рядки",IF(COUNTIFS($A$11:$A$60,"="&amp;A33,$G$11:$G$60,"&lt;&gt;Скасовано",$M$11:$M$60,"&lt;"&amp;N33,$N$11:$N$60,"&gt;"&amp;M33)&gt;1,"Перетин змін","Перетин не виявлено"))))</x:f>
      </x:c>
      <x:c r="L33" s="12"/>
      <x:c r="M33" s="13" t="str">
        <x:f>IF(H33="Поля заповнені",C33*1440+ROUND(D33*1440,0),"")</x:f>
      </x:c>
      <x:c r="N33" s="13" t="str">
        <x:f>IF(H33="Поля заповнені",E33*1440+ROUND(F33*1440,0),"")</x:f>
      </x:c>
    </x:row>
    <x:row r="34" ht="36" customHeight="1">
      <x:c r="A34" s="12"/>
      <x:c r="B34" s="12"/>
      <x:c r="C34" s="14"/>
      <x:c r="D34" s="15"/>
      <x:c r="E34" s="14"/>
      <x:c r="F34" s="15"/>
      <x:c r="G34" s="12"/>
      <x:c r="H34" s="13" t="str">
        <x:f>IF(COUNTA(A34:G34,L34)=0,"",IF(OR(NOT(ISTEXT(A34)),LEN(TRIM(A34))=0),"Вкажіть код",IF(A34&lt;&gt;TRIM(A34),"Приберіть пробіли коду",IF(OR(ISNUMBER(FIND("~",A34)),ISNUMBER(FIND("*",A34)),ISNUMBER(FIND("?",A34)),ISNUMBER(FIND("&lt;",A34)),ISNUMBER(FIND("&gt;",A34)),ISNUMBER(FIND("=",A34))),"Код має спецсимвол",IF(OR(NOT(ISTEXT(B34)),LEN(TRIM(B34))=0),"Вкажіть роль",IF(NOT(ISNUMBER(C34)),"Вкажіть дату початку",IF(OR(C34&lt;1,C34&gt;2958465,C34&lt;&gt;INT(C34)),"Перевірте дату початку",IF(NOT(ISNUMBER(D34)),"Вкажіть час початку",IF(OR(D34&lt;0,D34&gt;=1,ABS(D34*1440-ROUND(D34*1440,0))&gt;0.000001),"Перевірте час початку",IF(NOT(ISNUMBER(E34)),"Вкажіть дату завершення",IF(OR(E34&lt;1,E34&gt;2958465,E34&lt;&gt;INT(E34)),"Перевірте дату завершення",IF(NOT(ISNUMBER(F34)),"Вкажіть час завершення",IF(OR(F34&lt;0,F34&gt;=1,ABS(F34*1440-ROUND(F34*1440,0))&gt;0.000001),"Перевірте час завершення",IF((E34-C34)*1440+ROUND(F34*1440,0)-ROUND(D34*1440,0)&lt;=0,"Завершення не після початку",IF((E34-C34)*1440+ROUND(F34*1440,0)-ROUND(D34*1440,0)&gt;1440,"Зміна довша за 24 години",IF(NOT(OR(G34="Заплановано",G34="Підтверджено",G34="Скасовано")),"Оберіть стан зміни","Поля заповнені"))))))))))))))))</x:f>
      </x:c>
      <x:c r="I34" s="16" t="str">
        <x:f>IF(H34="Поля заповнені",(N34-M34)/60,"")</x:f>
      </x:c>
      <x:c r="J34" s="13" t="str">
        <x:f>IF(H34&lt;&gt;"Поля заповнені","",IF(G34="Скасовано","Скасовано",IF(OR(COUNTIFS('Доступність'!$A$10:$A$109,C34,'Доступність'!$B$10:$B$109,"="&amp;A34,'Доступність'!$E$10:$E$109,"Дані готові")&lt;&gt;1,AND((E34-IF(F34=0,1,0))&lt;&gt;C34,COUNTIFS('Доступність'!$A$10:$A$109,(E34-IF(F34=0,1,0)),'Доступність'!$B$10:$B$109,"="&amp;A34,'Доступність'!$E$10:$E$109,"Дані готові")&lt;&gt;1)),"Перевірте доступність",IF(OR(COUNTIFS('Доступність'!$A$10:$A$109,C34,'Доступність'!$B$10:$B$109,"="&amp;A34,'Доступність'!$E$10:$E$109,"Дані готові",'Доступність'!$C$10:$C$109,"Недоступний")&gt;0,AND((E34-IF(F34=0,1,0))&lt;&gt;C34,COUNTIFS('Доступність'!$A$10:$A$109,(E34-IF(F34=0,1,0)),'Доступність'!$B$10:$B$109,"="&amp;A34,'Доступність'!$E$10:$E$109,"Дані готові",'Доступність'!$C$10:$C$109,"Недоступний")&gt;0)),"Недоступний",IF(OR(COUNTIFS('Доступність'!$A$10:$A$109,C34,'Доступність'!$B$10:$B$109,"="&amp;A34,'Доступність'!$E$10:$E$109,"Дані готові",'Доступність'!$C$10:$C$109,"Не підтверджено")&gt;0,AND((E34-IF(F34=0,1,0))&lt;&gt;C34,COUNTIFS('Доступність'!$A$10:$A$109,(E34-IF(F34=0,1,0)),'Доступність'!$B$10:$B$109,"="&amp;A34,'Доступність'!$E$10:$E$109,"Дані готові",'Доступність'!$C$10:$C$109,"Не підтверджено")&gt;0)),"Не підтверджено","Доступний")))))</x:f>
      </x:c>
      <x:c r="K34" s="13" t="str">
        <x:f>IF(H34&lt;&gt;"Поля заповнені","",IF(G34="Скасовано","",IF(COUNTIFS($A$11:$A$60,"="&amp;A34,$G$11:$G$60,"&lt;&gt;Скасовано",$H$11:$H$60,"&lt;&gt;Поля заповнені")&gt;0,"Перевірте інші рядки",IF(COUNTIFS($A$11:$A$60,"="&amp;A34,$G$11:$G$60,"&lt;&gt;Скасовано",$M$11:$M$60,"&lt;"&amp;N34,$N$11:$N$60,"&gt;"&amp;M34)&gt;1,"Перетин змін","Перетин не виявлено"))))</x:f>
      </x:c>
      <x:c r="L34" s="12"/>
      <x:c r="M34" s="13" t="str">
        <x:f>IF(H34="Поля заповнені",C34*1440+ROUND(D34*1440,0),"")</x:f>
      </x:c>
      <x:c r="N34" s="13" t="str">
        <x:f>IF(H34="Поля заповнені",E34*1440+ROUND(F34*1440,0),"")</x:f>
      </x:c>
    </x:row>
    <x:row r="35" ht="36" customHeight="1">
      <x:c r="A35" s="12"/>
      <x:c r="B35" s="12"/>
      <x:c r="C35" s="14"/>
      <x:c r="D35" s="15"/>
      <x:c r="E35" s="14"/>
      <x:c r="F35" s="15"/>
      <x:c r="G35" s="12"/>
      <x:c r="H35" s="13" t="str">
        <x:f>IF(COUNTA(A35:G35,L35)=0,"",IF(OR(NOT(ISTEXT(A35)),LEN(TRIM(A35))=0),"Вкажіть код",IF(A35&lt;&gt;TRIM(A35),"Приберіть пробіли коду",IF(OR(ISNUMBER(FIND("~",A35)),ISNUMBER(FIND("*",A35)),ISNUMBER(FIND("?",A35)),ISNUMBER(FIND("&lt;",A35)),ISNUMBER(FIND("&gt;",A35)),ISNUMBER(FIND("=",A35))),"Код має спецсимвол",IF(OR(NOT(ISTEXT(B35)),LEN(TRIM(B35))=0),"Вкажіть роль",IF(NOT(ISNUMBER(C35)),"Вкажіть дату початку",IF(OR(C35&lt;1,C35&gt;2958465,C35&lt;&gt;INT(C35)),"Перевірте дату початку",IF(NOT(ISNUMBER(D35)),"Вкажіть час початку",IF(OR(D35&lt;0,D35&gt;=1,ABS(D35*1440-ROUND(D35*1440,0))&gt;0.000001),"Перевірте час початку",IF(NOT(ISNUMBER(E35)),"Вкажіть дату завершення",IF(OR(E35&lt;1,E35&gt;2958465,E35&lt;&gt;INT(E35)),"Перевірте дату завершення",IF(NOT(ISNUMBER(F35)),"Вкажіть час завершення",IF(OR(F35&lt;0,F35&gt;=1,ABS(F35*1440-ROUND(F35*1440,0))&gt;0.000001),"Перевірте час завершення",IF((E35-C35)*1440+ROUND(F35*1440,0)-ROUND(D35*1440,0)&lt;=0,"Завершення не після початку",IF((E35-C35)*1440+ROUND(F35*1440,0)-ROUND(D35*1440,0)&gt;1440,"Зміна довша за 24 години",IF(NOT(OR(G35="Заплановано",G35="Підтверджено",G35="Скасовано")),"Оберіть стан зміни","Поля заповнені"))))))))))))))))</x:f>
      </x:c>
      <x:c r="I35" s="16" t="str">
        <x:f>IF(H35="Поля заповнені",(N35-M35)/60,"")</x:f>
      </x:c>
      <x:c r="J35" s="13" t="str">
        <x:f>IF(H35&lt;&gt;"Поля заповнені","",IF(G35="Скасовано","Скасовано",IF(OR(COUNTIFS('Доступність'!$A$10:$A$109,C35,'Доступність'!$B$10:$B$109,"="&amp;A35,'Доступність'!$E$10:$E$109,"Дані готові")&lt;&gt;1,AND((E35-IF(F35=0,1,0))&lt;&gt;C35,COUNTIFS('Доступність'!$A$10:$A$109,(E35-IF(F35=0,1,0)),'Доступність'!$B$10:$B$109,"="&amp;A35,'Доступність'!$E$10:$E$109,"Дані готові")&lt;&gt;1)),"Перевірте доступність",IF(OR(COUNTIFS('Доступність'!$A$10:$A$109,C35,'Доступність'!$B$10:$B$109,"="&amp;A35,'Доступність'!$E$10:$E$109,"Дані готові",'Доступність'!$C$10:$C$109,"Недоступний")&gt;0,AND((E35-IF(F35=0,1,0))&lt;&gt;C35,COUNTIFS('Доступність'!$A$10:$A$109,(E35-IF(F35=0,1,0)),'Доступність'!$B$10:$B$109,"="&amp;A35,'Доступність'!$E$10:$E$109,"Дані готові",'Доступність'!$C$10:$C$109,"Недоступний")&gt;0)),"Недоступний",IF(OR(COUNTIFS('Доступність'!$A$10:$A$109,C35,'Доступність'!$B$10:$B$109,"="&amp;A35,'Доступність'!$E$10:$E$109,"Дані готові",'Доступність'!$C$10:$C$109,"Не підтверджено")&gt;0,AND((E35-IF(F35=0,1,0))&lt;&gt;C35,COUNTIFS('Доступність'!$A$10:$A$109,(E35-IF(F35=0,1,0)),'Доступність'!$B$10:$B$109,"="&amp;A35,'Доступність'!$E$10:$E$109,"Дані готові",'Доступність'!$C$10:$C$109,"Не підтверджено")&gt;0)),"Не підтверджено","Доступний")))))</x:f>
      </x:c>
      <x:c r="K35" s="13" t="str">
        <x:f>IF(H35&lt;&gt;"Поля заповнені","",IF(G35="Скасовано","",IF(COUNTIFS($A$11:$A$60,"="&amp;A35,$G$11:$G$60,"&lt;&gt;Скасовано",$H$11:$H$60,"&lt;&gt;Поля заповнені")&gt;0,"Перевірте інші рядки",IF(COUNTIFS($A$11:$A$60,"="&amp;A35,$G$11:$G$60,"&lt;&gt;Скасовано",$M$11:$M$60,"&lt;"&amp;N35,$N$11:$N$60,"&gt;"&amp;M35)&gt;1,"Перетин змін","Перетин не виявлено"))))</x:f>
      </x:c>
      <x:c r="L35" s="12"/>
      <x:c r="M35" s="13" t="str">
        <x:f>IF(H35="Поля заповнені",C35*1440+ROUND(D35*1440,0),"")</x:f>
      </x:c>
      <x:c r="N35" s="13" t="str">
        <x:f>IF(H35="Поля заповнені",E35*1440+ROUND(F35*1440,0),"")</x:f>
      </x:c>
    </x:row>
    <x:row r="36" ht="36" customHeight="1">
      <x:c r="A36" s="12"/>
      <x:c r="B36" s="12"/>
      <x:c r="C36" s="14"/>
      <x:c r="D36" s="15"/>
      <x:c r="E36" s="14"/>
      <x:c r="F36" s="15"/>
      <x:c r="G36" s="12"/>
      <x:c r="H36" s="13" t="str">
        <x:f>IF(COUNTA(A36:G36,L36)=0,"",IF(OR(NOT(ISTEXT(A36)),LEN(TRIM(A36))=0),"Вкажіть код",IF(A36&lt;&gt;TRIM(A36),"Приберіть пробіли коду",IF(OR(ISNUMBER(FIND("~",A36)),ISNUMBER(FIND("*",A36)),ISNUMBER(FIND("?",A36)),ISNUMBER(FIND("&lt;",A36)),ISNUMBER(FIND("&gt;",A36)),ISNUMBER(FIND("=",A36))),"Код має спецсимвол",IF(OR(NOT(ISTEXT(B36)),LEN(TRIM(B36))=0),"Вкажіть роль",IF(NOT(ISNUMBER(C36)),"Вкажіть дату початку",IF(OR(C36&lt;1,C36&gt;2958465,C36&lt;&gt;INT(C36)),"Перевірте дату початку",IF(NOT(ISNUMBER(D36)),"Вкажіть час початку",IF(OR(D36&lt;0,D36&gt;=1,ABS(D36*1440-ROUND(D36*1440,0))&gt;0.000001),"Перевірте час початку",IF(NOT(ISNUMBER(E36)),"Вкажіть дату завершення",IF(OR(E36&lt;1,E36&gt;2958465,E36&lt;&gt;INT(E36)),"Перевірте дату завершення",IF(NOT(ISNUMBER(F36)),"Вкажіть час завершення",IF(OR(F36&lt;0,F36&gt;=1,ABS(F36*1440-ROUND(F36*1440,0))&gt;0.000001),"Перевірте час завершення",IF((E36-C36)*1440+ROUND(F36*1440,0)-ROUND(D36*1440,0)&lt;=0,"Завершення не після початку",IF((E36-C36)*1440+ROUND(F36*1440,0)-ROUND(D36*1440,0)&gt;1440,"Зміна довша за 24 години",IF(NOT(OR(G36="Заплановано",G36="Підтверджено",G36="Скасовано")),"Оберіть стан зміни","Поля заповнені"))))))))))))))))</x:f>
      </x:c>
      <x:c r="I36" s="16" t="str">
        <x:f>IF(H36="Поля заповнені",(N36-M36)/60,"")</x:f>
      </x:c>
      <x:c r="J36" s="13" t="str">
        <x:f>IF(H36&lt;&gt;"Поля заповнені","",IF(G36="Скасовано","Скасовано",IF(OR(COUNTIFS('Доступність'!$A$10:$A$109,C36,'Доступність'!$B$10:$B$109,"="&amp;A36,'Доступність'!$E$10:$E$109,"Дані готові")&lt;&gt;1,AND((E36-IF(F36=0,1,0))&lt;&gt;C36,COUNTIFS('Доступність'!$A$10:$A$109,(E36-IF(F36=0,1,0)),'Доступність'!$B$10:$B$109,"="&amp;A36,'Доступність'!$E$10:$E$109,"Дані готові")&lt;&gt;1)),"Перевірте доступність",IF(OR(COUNTIFS('Доступність'!$A$10:$A$109,C36,'Доступність'!$B$10:$B$109,"="&amp;A36,'Доступність'!$E$10:$E$109,"Дані готові",'Доступність'!$C$10:$C$109,"Недоступний")&gt;0,AND((E36-IF(F36=0,1,0))&lt;&gt;C36,COUNTIFS('Доступність'!$A$10:$A$109,(E36-IF(F36=0,1,0)),'Доступність'!$B$10:$B$109,"="&amp;A36,'Доступність'!$E$10:$E$109,"Дані готові",'Доступність'!$C$10:$C$109,"Недоступний")&gt;0)),"Недоступний",IF(OR(COUNTIFS('Доступність'!$A$10:$A$109,C36,'Доступність'!$B$10:$B$109,"="&amp;A36,'Доступність'!$E$10:$E$109,"Дані готові",'Доступність'!$C$10:$C$109,"Не підтверджено")&gt;0,AND((E36-IF(F36=0,1,0))&lt;&gt;C36,COUNTIFS('Доступність'!$A$10:$A$109,(E36-IF(F36=0,1,0)),'Доступність'!$B$10:$B$109,"="&amp;A36,'Доступність'!$E$10:$E$109,"Дані готові",'Доступність'!$C$10:$C$109,"Не підтверджено")&gt;0)),"Не підтверджено","Доступний")))))</x:f>
      </x:c>
      <x:c r="K36" s="13" t="str">
        <x:f>IF(H36&lt;&gt;"Поля заповнені","",IF(G36="Скасовано","",IF(COUNTIFS($A$11:$A$60,"="&amp;A36,$G$11:$G$60,"&lt;&gt;Скасовано",$H$11:$H$60,"&lt;&gt;Поля заповнені")&gt;0,"Перевірте інші рядки",IF(COUNTIFS($A$11:$A$60,"="&amp;A36,$G$11:$G$60,"&lt;&gt;Скасовано",$M$11:$M$60,"&lt;"&amp;N36,$N$11:$N$60,"&gt;"&amp;M36)&gt;1,"Перетин змін","Перетин не виявлено"))))</x:f>
      </x:c>
      <x:c r="L36" s="12"/>
      <x:c r="M36" s="13" t="str">
        <x:f>IF(H36="Поля заповнені",C36*1440+ROUND(D36*1440,0),"")</x:f>
      </x:c>
      <x:c r="N36" s="13" t="str">
        <x:f>IF(H36="Поля заповнені",E36*1440+ROUND(F36*1440,0),"")</x:f>
      </x:c>
    </x:row>
    <x:row r="37" ht="36" customHeight="1">
      <x:c r="A37" s="12"/>
      <x:c r="B37" s="12"/>
      <x:c r="C37" s="14"/>
      <x:c r="D37" s="15"/>
      <x:c r="E37" s="14"/>
      <x:c r="F37" s="15"/>
      <x:c r="G37" s="12"/>
      <x:c r="H37" s="13" t="str">
        <x:f>IF(COUNTA(A37:G37,L37)=0,"",IF(OR(NOT(ISTEXT(A37)),LEN(TRIM(A37))=0),"Вкажіть код",IF(A37&lt;&gt;TRIM(A37),"Приберіть пробіли коду",IF(OR(ISNUMBER(FIND("~",A37)),ISNUMBER(FIND("*",A37)),ISNUMBER(FIND("?",A37)),ISNUMBER(FIND("&lt;",A37)),ISNUMBER(FIND("&gt;",A37)),ISNUMBER(FIND("=",A37))),"Код має спецсимвол",IF(OR(NOT(ISTEXT(B37)),LEN(TRIM(B37))=0),"Вкажіть роль",IF(NOT(ISNUMBER(C37)),"Вкажіть дату початку",IF(OR(C37&lt;1,C37&gt;2958465,C37&lt;&gt;INT(C37)),"Перевірте дату початку",IF(NOT(ISNUMBER(D37)),"Вкажіть час початку",IF(OR(D37&lt;0,D37&gt;=1,ABS(D37*1440-ROUND(D37*1440,0))&gt;0.000001),"Перевірте час початку",IF(NOT(ISNUMBER(E37)),"Вкажіть дату завершення",IF(OR(E37&lt;1,E37&gt;2958465,E37&lt;&gt;INT(E37)),"Перевірте дату завершення",IF(NOT(ISNUMBER(F37)),"Вкажіть час завершення",IF(OR(F37&lt;0,F37&gt;=1,ABS(F37*1440-ROUND(F37*1440,0))&gt;0.000001),"Перевірте час завершення",IF((E37-C37)*1440+ROUND(F37*1440,0)-ROUND(D37*1440,0)&lt;=0,"Завершення не після початку",IF((E37-C37)*1440+ROUND(F37*1440,0)-ROUND(D37*1440,0)&gt;1440,"Зміна довша за 24 години",IF(NOT(OR(G37="Заплановано",G37="Підтверджено",G37="Скасовано")),"Оберіть стан зміни","Поля заповнені"))))))))))))))))</x:f>
      </x:c>
      <x:c r="I37" s="16" t="str">
        <x:f>IF(H37="Поля заповнені",(N37-M37)/60,"")</x:f>
      </x:c>
      <x:c r="J37" s="13" t="str">
        <x:f>IF(H37&lt;&gt;"Поля заповнені","",IF(G37="Скасовано","Скасовано",IF(OR(COUNTIFS('Доступність'!$A$10:$A$109,C37,'Доступність'!$B$10:$B$109,"="&amp;A37,'Доступність'!$E$10:$E$109,"Дані готові")&lt;&gt;1,AND((E37-IF(F37=0,1,0))&lt;&gt;C37,COUNTIFS('Доступність'!$A$10:$A$109,(E37-IF(F37=0,1,0)),'Доступність'!$B$10:$B$109,"="&amp;A37,'Доступність'!$E$10:$E$109,"Дані готові")&lt;&gt;1)),"Перевірте доступність",IF(OR(COUNTIFS('Доступність'!$A$10:$A$109,C37,'Доступність'!$B$10:$B$109,"="&amp;A37,'Доступність'!$E$10:$E$109,"Дані готові",'Доступність'!$C$10:$C$109,"Недоступний")&gt;0,AND((E37-IF(F37=0,1,0))&lt;&gt;C37,COUNTIFS('Доступність'!$A$10:$A$109,(E37-IF(F37=0,1,0)),'Доступність'!$B$10:$B$109,"="&amp;A37,'Доступність'!$E$10:$E$109,"Дані готові",'Доступність'!$C$10:$C$109,"Недоступний")&gt;0)),"Недоступний",IF(OR(COUNTIFS('Доступність'!$A$10:$A$109,C37,'Доступність'!$B$10:$B$109,"="&amp;A37,'Доступність'!$E$10:$E$109,"Дані готові",'Доступність'!$C$10:$C$109,"Не підтверджено")&gt;0,AND((E37-IF(F37=0,1,0))&lt;&gt;C37,COUNTIFS('Доступність'!$A$10:$A$109,(E37-IF(F37=0,1,0)),'Доступність'!$B$10:$B$109,"="&amp;A37,'Доступність'!$E$10:$E$109,"Дані готові",'Доступність'!$C$10:$C$109,"Не підтверджено")&gt;0)),"Не підтверджено","Доступний")))))</x:f>
      </x:c>
      <x:c r="K37" s="13" t="str">
        <x:f>IF(H37&lt;&gt;"Поля заповнені","",IF(G37="Скасовано","",IF(COUNTIFS($A$11:$A$60,"="&amp;A37,$G$11:$G$60,"&lt;&gt;Скасовано",$H$11:$H$60,"&lt;&gt;Поля заповнені")&gt;0,"Перевірте інші рядки",IF(COUNTIFS($A$11:$A$60,"="&amp;A37,$G$11:$G$60,"&lt;&gt;Скасовано",$M$11:$M$60,"&lt;"&amp;N37,$N$11:$N$60,"&gt;"&amp;M37)&gt;1,"Перетин змін","Перетин не виявлено"))))</x:f>
      </x:c>
      <x:c r="L37" s="12"/>
      <x:c r="M37" s="13" t="str">
        <x:f>IF(H37="Поля заповнені",C37*1440+ROUND(D37*1440,0),"")</x:f>
      </x:c>
      <x:c r="N37" s="13" t="str">
        <x:f>IF(H37="Поля заповнені",E37*1440+ROUND(F37*1440,0),"")</x:f>
      </x:c>
    </x:row>
    <x:row r="38" ht="36" customHeight="1">
      <x:c r="A38" s="12"/>
      <x:c r="B38" s="12"/>
      <x:c r="C38" s="14"/>
      <x:c r="D38" s="15"/>
      <x:c r="E38" s="14"/>
      <x:c r="F38" s="15"/>
      <x:c r="G38" s="12"/>
      <x:c r="H38" s="13" t="str">
        <x:f>IF(COUNTA(A38:G38,L38)=0,"",IF(OR(NOT(ISTEXT(A38)),LEN(TRIM(A38))=0),"Вкажіть код",IF(A38&lt;&gt;TRIM(A38),"Приберіть пробіли коду",IF(OR(ISNUMBER(FIND("~",A38)),ISNUMBER(FIND("*",A38)),ISNUMBER(FIND("?",A38)),ISNUMBER(FIND("&lt;",A38)),ISNUMBER(FIND("&gt;",A38)),ISNUMBER(FIND("=",A38))),"Код має спецсимвол",IF(OR(NOT(ISTEXT(B38)),LEN(TRIM(B38))=0),"Вкажіть роль",IF(NOT(ISNUMBER(C38)),"Вкажіть дату початку",IF(OR(C38&lt;1,C38&gt;2958465,C38&lt;&gt;INT(C38)),"Перевірте дату початку",IF(NOT(ISNUMBER(D38)),"Вкажіть час початку",IF(OR(D38&lt;0,D38&gt;=1,ABS(D38*1440-ROUND(D38*1440,0))&gt;0.000001),"Перевірте час початку",IF(NOT(ISNUMBER(E38)),"Вкажіть дату завершення",IF(OR(E38&lt;1,E38&gt;2958465,E38&lt;&gt;INT(E38)),"Перевірте дату завершення",IF(NOT(ISNUMBER(F38)),"Вкажіть час завершення",IF(OR(F38&lt;0,F38&gt;=1,ABS(F38*1440-ROUND(F38*1440,0))&gt;0.000001),"Перевірте час завершення",IF((E38-C38)*1440+ROUND(F38*1440,0)-ROUND(D38*1440,0)&lt;=0,"Завершення не після початку",IF((E38-C38)*1440+ROUND(F38*1440,0)-ROUND(D38*1440,0)&gt;1440,"Зміна довша за 24 години",IF(NOT(OR(G38="Заплановано",G38="Підтверджено",G38="Скасовано")),"Оберіть стан зміни","Поля заповнені"))))))))))))))))</x:f>
      </x:c>
      <x:c r="I38" s="16" t="str">
        <x:f>IF(H38="Поля заповнені",(N38-M38)/60,"")</x:f>
      </x:c>
      <x:c r="J38" s="13" t="str">
        <x:f>IF(H38&lt;&gt;"Поля заповнені","",IF(G38="Скасовано","Скасовано",IF(OR(COUNTIFS('Доступність'!$A$10:$A$109,C38,'Доступність'!$B$10:$B$109,"="&amp;A38,'Доступність'!$E$10:$E$109,"Дані готові")&lt;&gt;1,AND((E38-IF(F38=0,1,0))&lt;&gt;C38,COUNTIFS('Доступність'!$A$10:$A$109,(E38-IF(F38=0,1,0)),'Доступність'!$B$10:$B$109,"="&amp;A38,'Доступність'!$E$10:$E$109,"Дані готові")&lt;&gt;1)),"Перевірте доступність",IF(OR(COUNTIFS('Доступність'!$A$10:$A$109,C38,'Доступність'!$B$10:$B$109,"="&amp;A38,'Доступність'!$E$10:$E$109,"Дані готові",'Доступність'!$C$10:$C$109,"Недоступний")&gt;0,AND((E38-IF(F38=0,1,0))&lt;&gt;C38,COUNTIFS('Доступність'!$A$10:$A$109,(E38-IF(F38=0,1,0)),'Доступність'!$B$10:$B$109,"="&amp;A38,'Доступність'!$E$10:$E$109,"Дані готові",'Доступність'!$C$10:$C$109,"Недоступний")&gt;0)),"Недоступний",IF(OR(COUNTIFS('Доступність'!$A$10:$A$109,C38,'Доступність'!$B$10:$B$109,"="&amp;A38,'Доступність'!$E$10:$E$109,"Дані готові",'Доступність'!$C$10:$C$109,"Не підтверджено")&gt;0,AND((E38-IF(F38=0,1,0))&lt;&gt;C38,COUNTIFS('Доступність'!$A$10:$A$109,(E38-IF(F38=0,1,0)),'Доступність'!$B$10:$B$109,"="&amp;A38,'Доступність'!$E$10:$E$109,"Дані готові",'Доступність'!$C$10:$C$109,"Не підтверджено")&gt;0)),"Не підтверджено","Доступний")))))</x:f>
      </x:c>
      <x:c r="K38" s="13" t="str">
        <x:f>IF(H38&lt;&gt;"Поля заповнені","",IF(G38="Скасовано","",IF(COUNTIFS($A$11:$A$60,"="&amp;A38,$G$11:$G$60,"&lt;&gt;Скасовано",$H$11:$H$60,"&lt;&gt;Поля заповнені")&gt;0,"Перевірте інші рядки",IF(COUNTIFS($A$11:$A$60,"="&amp;A38,$G$11:$G$60,"&lt;&gt;Скасовано",$M$11:$M$60,"&lt;"&amp;N38,$N$11:$N$60,"&gt;"&amp;M38)&gt;1,"Перетин змін","Перетин не виявлено"))))</x:f>
      </x:c>
      <x:c r="L38" s="12"/>
      <x:c r="M38" s="13" t="str">
        <x:f>IF(H38="Поля заповнені",C38*1440+ROUND(D38*1440,0),"")</x:f>
      </x:c>
      <x:c r="N38" s="13" t="str">
        <x:f>IF(H38="Поля заповнені",E38*1440+ROUND(F38*1440,0),"")</x:f>
      </x:c>
    </x:row>
    <x:row r="39" ht="36" customHeight="1">
      <x:c r="A39" s="12"/>
      <x:c r="B39" s="12"/>
      <x:c r="C39" s="14"/>
      <x:c r="D39" s="15"/>
      <x:c r="E39" s="14"/>
      <x:c r="F39" s="15"/>
      <x:c r="G39" s="12"/>
      <x:c r="H39" s="13" t="str">
        <x:f>IF(COUNTA(A39:G39,L39)=0,"",IF(OR(NOT(ISTEXT(A39)),LEN(TRIM(A39))=0),"Вкажіть код",IF(A39&lt;&gt;TRIM(A39),"Приберіть пробіли коду",IF(OR(ISNUMBER(FIND("~",A39)),ISNUMBER(FIND("*",A39)),ISNUMBER(FIND("?",A39)),ISNUMBER(FIND("&lt;",A39)),ISNUMBER(FIND("&gt;",A39)),ISNUMBER(FIND("=",A39))),"Код має спецсимвол",IF(OR(NOT(ISTEXT(B39)),LEN(TRIM(B39))=0),"Вкажіть роль",IF(NOT(ISNUMBER(C39)),"Вкажіть дату початку",IF(OR(C39&lt;1,C39&gt;2958465,C39&lt;&gt;INT(C39)),"Перевірте дату початку",IF(NOT(ISNUMBER(D39)),"Вкажіть час початку",IF(OR(D39&lt;0,D39&gt;=1,ABS(D39*1440-ROUND(D39*1440,0))&gt;0.000001),"Перевірте час початку",IF(NOT(ISNUMBER(E39)),"Вкажіть дату завершення",IF(OR(E39&lt;1,E39&gt;2958465,E39&lt;&gt;INT(E39)),"Перевірте дату завершення",IF(NOT(ISNUMBER(F39)),"Вкажіть час завершення",IF(OR(F39&lt;0,F39&gt;=1,ABS(F39*1440-ROUND(F39*1440,0))&gt;0.000001),"Перевірте час завершення",IF((E39-C39)*1440+ROUND(F39*1440,0)-ROUND(D39*1440,0)&lt;=0,"Завершення не після початку",IF((E39-C39)*1440+ROUND(F39*1440,0)-ROUND(D39*1440,0)&gt;1440,"Зміна довша за 24 години",IF(NOT(OR(G39="Заплановано",G39="Підтверджено",G39="Скасовано")),"Оберіть стан зміни","Поля заповнені"))))))))))))))))</x:f>
      </x:c>
      <x:c r="I39" s="16" t="str">
        <x:f>IF(H39="Поля заповнені",(N39-M39)/60,"")</x:f>
      </x:c>
      <x:c r="J39" s="13" t="str">
        <x:f>IF(H39&lt;&gt;"Поля заповнені","",IF(G39="Скасовано","Скасовано",IF(OR(COUNTIFS('Доступність'!$A$10:$A$109,C39,'Доступність'!$B$10:$B$109,"="&amp;A39,'Доступність'!$E$10:$E$109,"Дані готові")&lt;&gt;1,AND((E39-IF(F39=0,1,0))&lt;&gt;C39,COUNTIFS('Доступність'!$A$10:$A$109,(E39-IF(F39=0,1,0)),'Доступність'!$B$10:$B$109,"="&amp;A39,'Доступність'!$E$10:$E$109,"Дані готові")&lt;&gt;1)),"Перевірте доступність",IF(OR(COUNTIFS('Доступність'!$A$10:$A$109,C39,'Доступність'!$B$10:$B$109,"="&amp;A39,'Доступність'!$E$10:$E$109,"Дані готові",'Доступність'!$C$10:$C$109,"Недоступний")&gt;0,AND((E39-IF(F39=0,1,0))&lt;&gt;C39,COUNTIFS('Доступність'!$A$10:$A$109,(E39-IF(F39=0,1,0)),'Доступність'!$B$10:$B$109,"="&amp;A39,'Доступність'!$E$10:$E$109,"Дані готові",'Доступність'!$C$10:$C$109,"Недоступний")&gt;0)),"Недоступний",IF(OR(COUNTIFS('Доступність'!$A$10:$A$109,C39,'Доступність'!$B$10:$B$109,"="&amp;A39,'Доступність'!$E$10:$E$109,"Дані готові",'Доступність'!$C$10:$C$109,"Не підтверджено")&gt;0,AND((E39-IF(F39=0,1,0))&lt;&gt;C39,COUNTIFS('Доступність'!$A$10:$A$109,(E39-IF(F39=0,1,0)),'Доступність'!$B$10:$B$109,"="&amp;A39,'Доступність'!$E$10:$E$109,"Дані готові",'Доступність'!$C$10:$C$109,"Не підтверджено")&gt;0)),"Не підтверджено","Доступний")))))</x:f>
      </x:c>
      <x:c r="K39" s="13" t="str">
        <x:f>IF(H39&lt;&gt;"Поля заповнені","",IF(G39="Скасовано","",IF(COUNTIFS($A$11:$A$60,"="&amp;A39,$G$11:$G$60,"&lt;&gt;Скасовано",$H$11:$H$60,"&lt;&gt;Поля заповнені")&gt;0,"Перевірте інші рядки",IF(COUNTIFS($A$11:$A$60,"="&amp;A39,$G$11:$G$60,"&lt;&gt;Скасовано",$M$11:$M$60,"&lt;"&amp;N39,$N$11:$N$60,"&gt;"&amp;M39)&gt;1,"Перетин змін","Перетин не виявлено"))))</x:f>
      </x:c>
      <x:c r="L39" s="12"/>
      <x:c r="M39" s="13" t="str">
        <x:f>IF(H39="Поля заповнені",C39*1440+ROUND(D39*1440,0),"")</x:f>
      </x:c>
      <x:c r="N39" s="13" t="str">
        <x:f>IF(H39="Поля заповнені",E39*1440+ROUND(F39*1440,0),"")</x:f>
      </x:c>
    </x:row>
    <x:row r="40" ht="36" customHeight="1">
      <x:c r="A40" s="12"/>
      <x:c r="B40" s="12"/>
      <x:c r="C40" s="14"/>
      <x:c r="D40" s="15"/>
      <x:c r="E40" s="14"/>
      <x:c r="F40" s="15"/>
      <x:c r="G40" s="12"/>
      <x:c r="H40" s="13" t="str">
        <x:f>IF(COUNTA(A40:G40,L40)=0,"",IF(OR(NOT(ISTEXT(A40)),LEN(TRIM(A40))=0),"Вкажіть код",IF(A40&lt;&gt;TRIM(A40),"Приберіть пробіли коду",IF(OR(ISNUMBER(FIND("~",A40)),ISNUMBER(FIND("*",A40)),ISNUMBER(FIND("?",A40)),ISNUMBER(FIND("&lt;",A40)),ISNUMBER(FIND("&gt;",A40)),ISNUMBER(FIND("=",A40))),"Код має спецсимвол",IF(OR(NOT(ISTEXT(B40)),LEN(TRIM(B40))=0),"Вкажіть роль",IF(NOT(ISNUMBER(C40)),"Вкажіть дату початку",IF(OR(C40&lt;1,C40&gt;2958465,C40&lt;&gt;INT(C40)),"Перевірте дату початку",IF(NOT(ISNUMBER(D40)),"Вкажіть час початку",IF(OR(D40&lt;0,D40&gt;=1,ABS(D40*1440-ROUND(D40*1440,0))&gt;0.000001),"Перевірте час початку",IF(NOT(ISNUMBER(E40)),"Вкажіть дату завершення",IF(OR(E40&lt;1,E40&gt;2958465,E40&lt;&gt;INT(E40)),"Перевірте дату завершення",IF(NOT(ISNUMBER(F40)),"Вкажіть час завершення",IF(OR(F40&lt;0,F40&gt;=1,ABS(F40*1440-ROUND(F40*1440,0))&gt;0.000001),"Перевірте час завершення",IF((E40-C40)*1440+ROUND(F40*1440,0)-ROUND(D40*1440,0)&lt;=0,"Завершення не після початку",IF((E40-C40)*1440+ROUND(F40*1440,0)-ROUND(D40*1440,0)&gt;1440,"Зміна довша за 24 години",IF(NOT(OR(G40="Заплановано",G40="Підтверджено",G40="Скасовано")),"Оберіть стан зміни","Поля заповнені"))))))))))))))))</x:f>
      </x:c>
      <x:c r="I40" s="16" t="str">
        <x:f>IF(H40="Поля заповнені",(N40-M40)/60,"")</x:f>
      </x:c>
      <x:c r="J40" s="13" t="str">
        <x:f>IF(H40&lt;&gt;"Поля заповнені","",IF(G40="Скасовано","Скасовано",IF(OR(COUNTIFS('Доступність'!$A$10:$A$109,C40,'Доступність'!$B$10:$B$109,"="&amp;A40,'Доступність'!$E$10:$E$109,"Дані готові")&lt;&gt;1,AND((E40-IF(F40=0,1,0))&lt;&gt;C40,COUNTIFS('Доступність'!$A$10:$A$109,(E40-IF(F40=0,1,0)),'Доступність'!$B$10:$B$109,"="&amp;A40,'Доступність'!$E$10:$E$109,"Дані готові")&lt;&gt;1)),"Перевірте доступність",IF(OR(COUNTIFS('Доступність'!$A$10:$A$109,C40,'Доступність'!$B$10:$B$109,"="&amp;A40,'Доступність'!$E$10:$E$109,"Дані готові",'Доступність'!$C$10:$C$109,"Недоступний")&gt;0,AND((E40-IF(F40=0,1,0))&lt;&gt;C40,COUNTIFS('Доступність'!$A$10:$A$109,(E40-IF(F40=0,1,0)),'Доступність'!$B$10:$B$109,"="&amp;A40,'Доступність'!$E$10:$E$109,"Дані готові",'Доступність'!$C$10:$C$109,"Недоступний")&gt;0)),"Недоступний",IF(OR(COUNTIFS('Доступність'!$A$10:$A$109,C40,'Доступність'!$B$10:$B$109,"="&amp;A40,'Доступність'!$E$10:$E$109,"Дані готові",'Доступність'!$C$10:$C$109,"Не підтверджено")&gt;0,AND((E40-IF(F40=0,1,0))&lt;&gt;C40,COUNTIFS('Доступність'!$A$10:$A$109,(E40-IF(F40=0,1,0)),'Доступність'!$B$10:$B$109,"="&amp;A40,'Доступність'!$E$10:$E$109,"Дані готові",'Доступність'!$C$10:$C$109,"Не підтверджено")&gt;0)),"Не підтверджено","Доступний")))))</x:f>
      </x:c>
      <x:c r="K40" s="13" t="str">
        <x:f>IF(H40&lt;&gt;"Поля заповнені","",IF(G40="Скасовано","",IF(COUNTIFS($A$11:$A$60,"="&amp;A40,$G$11:$G$60,"&lt;&gt;Скасовано",$H$11:$H$60,"&lt;&gt;Поля заповнені")&gt;0,"Перевірте інші рядки",IF(COUNTIFS($A$11:$A$60,"="&amp;A40,$G$11:$G$60,"&lt;&gt;Скасовано",$M$11:$M$60,"&lt;"&amp;N40,$N$11:$N$60,"&gt;"&amp;M40)&gt;1,"Перетин змін","Перетин не виявлено"))))</x:f>
      </x:c>
      <x:c r="L40" s="12"/>
      <x:c r="M40" s="13" t="str">
        <x:f>IF(H40="Поля заповнені",C40*1440+ROUND(D40*1440,0),"")</x:f>
      </x:c>
      <x:c r="N40" s="13" t="str">
        <x:f>IF(H40="Поля заповнені",E40*1440+ROUND(F40*1440,0),"")</x:f>
      </x:c>
    </x:row>
    <x:row r="41" ht="36" customHeight="1">
      <x:c r="A41" s="12"/>
      <x:c r="B41" s="12"/>
      <x:c r="C41" s="14"/>
      <x:c r="D41" s="15"/>
      <x:c r="E41" s="14"/>
      <x:c r="F41" s="15"/>
      <x:c r="G41" s="12"/>
      <x:c r="H41" s="13" t="str">
        <x:f>IF(COUNTA(A41:G41,L41)=0,"",IF(OR(NOT(ISTEXT(A41)),LEN(TRIM(A41))=0),"Вкажіть код",IF(A41&lt;&gt;TRIM(A41),"Приберіть пробіли коду",IF(OR(ISNUMBER(FIND("~",A41)),ISNUMBER(FIND("*",A41)),ISNUMBER(FIND("?",A41)),ISNUMBER(FIND("&lt;",A41)),ISNUMBER(FIND("&gt;",A41)),ISNUMBER(FIND("=",A41))),"Код має спецсимвол",IF(OR(NOT(ISTEXT(B41)),LEN(TRIM(B41))=0),"Вкажіть роль",IF(NOT(ISNUMBER(C41)),"Вкажіть дату початку",IF(OR(C41&lt;1,C41&gt;2958465,C41&lt;&gt;INT(C41)),"Перевірте дату початку",IF(NOT(ISNUMBER(D41)),"Вкажіть час початку",IF(OR(D41&lt;0,D41&gt;=1,ABS(D41*1440-ROUND(D41*1440,0))&gt;0.000001),"Перевірте час початку",IF(NOT(ISNUMBER(E41)),"Вкажіть дату завершення",IF(OR(E41&lt;1,E41&gt;2958465,E41&lt;&gt;INT(E41)),"Перевірте дату завершення",IF(NOT(ISNUMBER(F41)),"Вкажіть час завершення",IF(OR(F41&lt;0,F41&gt;=1,ABS(F41*1440-ROUND(F41*1440,0))&gt;0.000001),"Перевірте час завершення",IF((E41-C41)*1440+ROUND(F41*1440,0)-ROUND(D41*1440,0)&lt;=0,"Завершення не після початку",IF((E41-C41)*1440+ROUND(F41*1440,0)-ROUND(D41*1440,0)&gt;1440,"Зміна довша за 24 години",IF(NOT(OR(G41="Заплановано",G41="Підтверджено",G41="Скасовано")),"Оберіть стан зміни","Поля заповнені"))))))))))))))))</x:f>
      </x:c>
      <x:c r="I41" s="16" t="str">
        <x:f>IF(H41="Поля заповнені",(N41-M41)/60,"")</x:f>
      </x:c>
      <x:c r="J41" s="13" t="str">
        <x:f>IF(H41&lt;&gt;"Поля заповнені","",IF(G41="Скасовано","Скасовано",IF(OR(COUNTIFS('Доступність'!$A$10:$A$109,C41,'Доступність'!$B$10:$B$109,"="&amp;A41,'Доступність'!$E$10:$E$109,"Дані готові")&lt;&gt;1,AND((E41-IF(F41=0,1,0))&lt;&gt;C41,COUNTIFS('Доступність'!$A$10:$A$109,(E41-IF(F41=0,1,0)),'Доступність'!$B$10:$B$109,"="&amp;A41,'Доступність'!$E$10:$E$109,"Дані готові")&lt;&gt;1)),"Перевірте доступність",IF(OR(COUNTIFS('Доступність'!$A$10:$A$109,C41,'Доступність'!$B$10:$B$109,"="&amp;A41,'Доступність'!$E$10:$E$109,"Дані готові",'Доступність'!$C$10:$C$109,"Недоступний")&gt;0,AND((E41-IF(F41=0,1,0))&lt;&gt;C41,COUNTIFS('Доступність'!$A$10:$A$109,(E41-IF(F41=0,1,0)),'Доступність'!$B$10:$B$109,"="&amp;A41,'Доступність'!$E$10:$E$109,"Дані готові",'Доступність'!$C$10:$C$109,"Недоступний")&gt;0)),"Недоступний",IF(OR(COUNTIFS('Доступність'!$A$10:$A$109,C41,'Доступність'!$B$10:$B$109,"="&amp;A41,'Доступність'!$E$10:$E$109,"Дані готові",'Доступність'!$C$10:$C$109,"Не підтверджено")&gt;0,AND((E41-IF(F41=0,1,0))&lt;&gt;C41,COUNTIFS('Доступність'!$A$10:$A$109,(E41-IF(F41=0,1,0)),'Доступність'!$B$10:$B$109,"="&amp;A41,'Доступність'!$E$10:$E$109,"Дані готові",'Доступність'!$C$10:$C$109,"Не підтверджено")&gt;0)),"Не підтверджено","Доступний")))))</x:f>
      </x:c>
      <x:c r="K41" s="13" t="str">
        <x:f>IF(H41&lt;&gt;"Поля заповнені","",IF(G41="Скасовано","",IF(COUNTIFS($A$11:$A$60,"="&amp;A41,$G$11:$G$60,"&lt;&gt;Скасовано",$H$11:$H$60,"&lt;&gt;Поля заповнені")&gt;0,"Перевірте інші рядки",IF(COUNTIFS($A$11:$A$60,"="&amp;A41,$G$11:$G$60,"&lt;&gt;Скасовано",$M$11:$M$60,"&lt;"&amp;N41,$N$11:$N$60,"&gt;"&amp;M41)&gt;1,"Перетин змін","Перетин не виявлено"))))</x:f>
      </x:c>
      <x:c r="L41" s="12"/>
      <x:c r="M41" s="13" t="str">
        <x:f>IF(H41="Поля заповнені",C41*1440+ROUND(D41*1440,0),"")</x:f>
      </x:c>
      <x:c r="N41" s="13" t="str">
        <x:f>IF(H41="Поля заповнені",E41*1440+ROUND(F41*1440,0),"")</x:f>
      </x:c>
    </x:row>
    <x:row r="42" ht="36" customHeight="1">
      <x:c r="A42" s="12"/>
      <x:c r="B42" s="12"/>
      <x:c r="C42" s="14"/>
      <x:c r="D42" s="15"/>
      <x:c r="E42" s="14"/>
      <x:c r="F42" s="15"/>
      <x:c r="G42" s="12"/>
      <x:c r="H42" s="13" t="str">
        <x:f>IF(COUNTA(A42:G42,L42)=0,"",IF(OR(NOT(ISTEXT(A42)),LEN(TRIM(A42))=0),"Вкажіть код",IF(A42&lt;&gt;TRIM(A42),"Приберіть пробіли коду",IF(OR(ISNUMBER(FIND("~",A42)),ISNUMBER(FIND("*",A42)),ISNUMBER(FIND("?",A42)),ISNUMBER(FIND("&lt;",A42)),ISNUMBER(FIND("&gt;",A42)),ISNUMBER(FIND("=",A42))),"Код має спецсимвол",IF(OR(NOT(ISTEXT(B42)),LEN(TRIM(B42))=0),"Вкажіть роль",IF(NOT(ISNUMBER(C42)),"Вкажіть дату початку",IF(OR(C42&lt;1,C42&gt;2958465,C42&lt;&gt;INT(C42)),"Перевірте дату початку",IF(NOT(ISNUMBER(D42)),"Вкажіть час початку",IF(OR(D42&lt;0,D42&gt;=1,ABS(D42*1440-ROUND(D42*1440,0))&gt;0.000001),"Перевірте час початку",IF(NOT(ISNUMBER(E42)),"Вкажіть дату завершення",IF(OR(E42&lt;1,E42&gt;2958465,E42&lt;&gt;INT(E42)),"Перевірте дату завершення",IF(NOT(ISNUMBER(F42)),"Вкажіть час завершення",IF(OR(F42&lt;0,F42&gt;=1,ABS(F42*1440-ROUND(F42*1440,0))&gt;0.000001),"Перевірте час завершення",IF((E42-C42)*1440+ROUND(F42*1440,0)-ROUND(D42*1440,0)&lt;=0,"Завершення не після початку",IF((E42-C42)*1440+ROUND(F42*1440,0)-ROUND(D42*1440,0)&gt;1440,"Зміна довша за 24 години",IF(NOT(OR(G42="Заплановано",G42="Підтверджено",G42="Скасовано")),"Оберіть стан зміни","Поля заповнені"))))))))))))))))</x:f>
      </x:c>
      <x:c r="I42" s="16" t="str">
        <x:f>IF(H42="Поля заповнені",(N42-M42)/60,"")</x:f>
      </x:c>
      <x:c r="J42" s="13" t="str">
        <x:f>IF(H42&lt;&gt;"Поля заповнені","",IF(G42="Скасовано","Скасовано",IF(OR(COUNTIFS('Доступність'!$A$10:$A$109,C42,'Доступність'!$B$10:$B$109,"="&amp;A42,'Доступність'!$E$10:$E$109,"Дані готові")&lt;&gt;1,AND((E42-IF(F42=0,1,0))&lt;&gt;C42,COUNTIFS('Доступність'!$A$10:$A$109,(E42-IF(F42=0,1,0)),'Доступність'!$B$10:$B$109,"="&amp;A42,'Доступність'!$E$10:$E$109,"Дані готові")&lt;&gt;1)),"Перевірте доступність",IF(OR(COUNTIFS('Доступність'!$A$10:$A$109,C42,'Доступність'!$B$10:$B$109,"="&amp;A42,'Доступність'!$E$10:$E$109,"Дані готові",'Доступність'!$C$10:$C$109,"Недоступний")&gt;0,AND((E42-IF(F42=0,1,0))&lt;&gt;C42,COUNTIFS('Доступність'!$A$10:$A$109,(E42-IF(F42=0,1,0)),'Доступність'!$B$10:$B$109,"="&amp;A42,'Доступність'!$E$10:$E$109,"Дані готові",'Доступність'!$C$10:$C$109,"Недоступний")&gt;0)),"Недоступний",IF(OR(COUNTIFS('Доступність'!$A$10:$A$109,C42,'Доступність'!$B$10:$B$109,"="&amp;A42,'Доступність'!$E$10:$E$109,"Дані готові",'Доступність'!$C$10:$C$109,"Не підтверджено")&gt;0,AND((E42-IF(F42=0,1,0))&lt;&gt;C42,COUNTIFS('Доступність'!$A$10:$A$109,(E42-IF(F42=0,1,0)),'Доступність'!$B$10:$B$109,"="&amp;A42,'Доступність'!$E$10:$E$109,"Дані готові",'Доступність'!$C$10:$C$109,"Не підтверджено")&gt;0)),"Не підтверджено","Доступний")))))</x:f>
      </x:c>
      <x:c r="K42" s="13" t="str">
        <x:f>IF(H42&lt;&gt;"Поля заповнені","",IF(G42="Скасовано","",IF(COUNTIFS($A$11:$A$60,"="&amp;A42,$G$11:$G$60,"&lt;&gt;Скасовано",$H$11:$H$60,"&lt;&gt;Поля заповнені")&gt;0,"Перевірте інші рядки",IF(COUNTIFS($A$11:$A$60,"="&amp;A42,$G$11:$G$60,"&lt;&gt;Скасовано",$M$11:$M$60,"&lt;"&amp;N42,$N$11:$N$60,"&gt;"&amp;M42)&gt;1,"Перетин змін","Перетин не виявлено"))))</x:f>
      </x:c>
      <x:c r="L42" s="12"/>
      <x:c r="M42" s="13" t="str">
        <x:f>IF(H42="Поля заповнені",C42*1440+ROUND(D42*1440,0),"")</x:f>
      </x:c>
      <x:c r="N42" s="13" t="str">
        <x:f>IF(H42="Поля заповнені",E42*1440+ROUND(F42*1440,0),"")</x:f>
      </x:c>
    </x:row>
    <x:row r="43" ht="36" customHeight="1">
      <x:c r="A43" s="12"/>
      <x:c r="B43" s="12"/>
      <x:c r="C43" s="14"/>
      <x:c r="D43" s="15"/>
      <x:c r="E43" s="14"/>
      <x:c r="F43" s="15"/>
      <x:c r="G43" s="12"/>
      <x:c r="H43" s="13" t="str">
        <x:f>IF(COUNTA(A43:G43,L43)=0,"",IF(OR(NOT(ISTEXT(A43)),LEN(TRIM(A43))=0),"Вкажіть код",IF(A43&lt;&gt;TRIM(A43),"Приберіть пробіли коду",IF(OR(ISNUMBER(FIND("~",A43)),ISNUMBER(FIND("*",A43)),ISNUMBER(FIND("?",A43)),ISNUMBER(FIND("&lt;",A43)),ISNUMBER(FIND("&gt;",A43)),ISNUMBER(FIND("=",A43))),"Код має спецсимвол",IF(OR(NOT(ISTEXT(B43)),LEN(TRIM(B43))=0),"Вкажіть роль",IF(NOT(ISNUMBER(C43)),"Вкажіть дату початку",IF(OR(C43&lt;1,C43&gt;2958465,C43&lt;&gt;INT(C43)),"Перевірте дату початку",IF(NOT(ISNUMBER(D43)),"Вкажіть час початку",IF(OR(D43&lt;0,D43&gt;=1,ABS(D43*1440-ROUND(D43*1440,0))&gt;0.000001),"Перевірте час початку",IF(NOT(ISNUMBER(E43)),"Вкажіть дату завершення",IF(OR(E43&lt;1,E43&gt;2958465,E43&lt;&gt;INT(E43)),"Перевірте дату завершення",IF(NOT(ISNUMBER(F43)),"Вкажіть час завершення",IF(OR(F43&lt;0,F43&gt;=1,ABS(F43*1440-ROUND(F43*1440,0))&gt;0.000001),"Перевірте час завершення",IF((E43-C43)*1440+ROUND(F43*1440,0)-ROUND(D43*1440,0)&lt;=0,"Завершення не після початку",IF((E43-C43)*1440+ROUND(F43*1440,0)-ROUND(D43*1440,0)&gt;1440,"Зміна довша за 24 години",IF(NOT(OR(G43="Заплановано",G43="Підтверджено",G43="Скасовано")),"Оберіть стан зміни","Поля заповнені"))))))))))))))))</x:f>
      </x:c>
      <x:c r="I43" s="16" t="str">
        <x:f>IF(H43="Поля заповнені",(N43-M43)/60,"")</x:f>
      </x:c>
      <x:c r="J43" s="13" t="str">
        <x:f>IF(H43&lt;&gt;"Поля заповнені","",IF(G43="Скасовано","Скасовано",IF(OR(COUNTIFS('Доступність'!$A$10:$A$109,C43,'Доступність'!$B$10:$B$109,"="&amp;A43,'Доступність'!$E$10:$E$109,"Дані готові")&lt;&gt;1,AND((E43-IF(F43=0,1,0))&lt;&gt;C43,COUNTIFS('Доступність'!$A$10:$A$109,(E43-IF(F43=0,1,0)),'Доступність'!$B$10:$B$109,"="&amp;A43,'Доступність'!$E$10:$E$109,"Дані готові")&lt;&gt;1)),"Перевірте доступність",IF(OR(COUNTIFS('Доступність'!$A$10:$A$109,C43,'Доступність'!$B$10:$B$109,"="&amp;A43,'Доступність'!$E$10:$E$109,"Дані готові",'Доступність'!$C$10:$C$109,"Недоступний")&gt;0,AND((E43-IF(F43=0,1,0))&lt;&gt;C43,COUNTIFS('Доступність'!$A$10:$A$109,(E43-IF(F43=0,1,0)),'Доступність'!$B$10:$B$109,"="&amp;A43,'Доступність'!$E$10:$E$109,"Дані готові",'Доступність'!$C$10:$C$109,"Недоступний")&gt;0)),"Недоступний",IF(OR(COUNTIFS('Доступність'!$A$10:$A$109,C43,'Доступність'!$B$10:$B$109,"="&amp;A43,'Доступність'!$E$10:$E$109,"Дані готові",'Доступність'!$C$10:$C$109,"Не підтверджено")&gt;0,AND((E43-IF(F43=0,1,0))&lt;&gt;C43,COUNTIFS('Доступність'!$A$10:$A$109,(E43-IF(F43=0,1,0)),'Доступність'!$B$10:$B$109,"="&amp;A43,'Доступність'!$E$10:$E$109,"Дані готові",'Доступність'!$C$10:$C$109,"Не підтверджено")&gt;0)),"Не підтверджено","Доступний")))))</x:f>
      </x:c>
      <x:c r="K43" s="13" t="str">
        <x:f>IF(H43&lt;&gt;"Поля заповнені","",IF(G43="Скасовано","",IF(COUNTIFS($A$11:$A$60,"="&amp;A43,$G$11:$G$60,"&lt;&gt;Скасовано",$H$11:$H$60,"&lt;&gt;Поля заповнені")&gt;0,"Перевірте інші рядки",IF(COUNTIFS($A$11:$A$60,"="&amp;A43,$G$11:$G$60,"&lt;&gt;Скасовано",$M$11:$M$60,"&lt;"&amp;N43,$N$11:$N$60,"&gt;"&amp;M43)&gt;1,"Перетин змін","Перетин не виявлено"))))</x:f>
      </x:c>
      <x:c r="L43" s="12"/>
      <x:c r="M43" s="13" t="str">
        <x:f>IF(H43="Поля заповнені",C43*1440+ROUND(D43*1440,0),"")</x:f>
      </x:c>
      <x:c r="N43" s="13" t="str">
        <x:f>IF(H43="Поля заповнені",E43*1440+ROUND(F43*1440,0),"")</x:f>
      </x:c>
    </x:row>
    <x:row r="44" ht="36" customHeight="1">
      <x:c r="A44" s="12"/>
      <x:c r="B44" s="12"/>
      <x:c r="C44" s="14"/>
      <x:c r="D44" s="15"/>
      <x:c r="E44" s="14"/>
      <x:c r="F44" s="15"/>
      <x:c r="G44" s="12"/>
      <x:c r="H44" s="13" t="str">
        <x:f>IF(COUNTA(A44:G44,L44)=0,"",IF(OR(NOT(ISTEXT(A44)),LEN(TRIM(A44))=0),"Вкажіть код",IF(A44&lt;&gt;TRIM(A44),"Приберіть пробіли коду",IF(OR(ISNUMBER(FIND("~",A44)),ISNUMBER(FIND("*",A44)),ISNUMBER(FIND("?",A44)),ISNUMBER(FIND("&lt;",A44)),ISNUMBER(FIND("&gt;",A44)),ISNUMBER(FIND("=",A44))),"Код має спецсимвол",IF(OR(NOT(ISTEXT(B44)),LEN(TRIM(B44))=0),"Вкажіть роль",IF(NOT(ISNUMBER(C44)),"Вкажіть дату початку",IF(OR(C44&lt;1,C44&gt;2958465,C44&lt;&gt;INT(C44)),"Перевірте дату початку",IF(NOT(ISNUMBER(D44)),"Вкажіть час початку",IF(OR(D44&lt;0,D44&gt;=1,ABS(D44*1440-ROUND(D44*1440,0))&gt;0.000001),"Перевірте час початку",IF(NOT(ISNUMBER(E44)),"Вкажіть дату завершення",IF(OR(E44&lt;1,E44&gt;2958465,E44&lt;&gt;INT(E44)),"Перевірте дату завершення",IF(NOT(ISNUMBER(F44)),"Вкажіть час завершення",IF(OR(F44&lt;0,F44&gt;=1,ABS(F44*1440-ROUND(F44*1440,0))&gt;0.000001),"Перевірте час завершення",IF((E44-C44)*1440+ROUND(F44*1440,0)-ROUND(D44*1440,0)&lt;=0,"Завершення не після початку",IF((E44-C44)*1440+ROUND(F44*1440,0)-ROUND(D44*1440,0)&gt;1440,"Зміна довша за 24 години",IF(NOT(OR(G44="Заплановано",G44="Підтверджено",G44="Скасовано")),"Оберіть стан зміни","Поля заповнені"))))))))))))))))</x:f>
      </x:c>
      <x:c r="I44" s="16" t="str">
        <x:f>IF(H44="Поля заповнені",(N44-M44)/60,"")</x:f>
      </x:c>
      <x:c r="J44" s="13" t="str">
        <x:f>IF(H44&lt;&gt;"Поля заповнені","",IF(G44="Скасовано","Скасовано",IF(OR(COUNTIFS('Доступність'!$A$10:$A$109,C44,'Доступність'!$B$10:$B$109,"="&amp;A44,'Доступність'!$E$10:$E$109,"Дані готові")&lt;&gt;1,AND((E44-IF(F44=0,1,0))&lt;&gt;C44,COUNTIFS('Доступність'!$A$10:$A$109,(E44-IF(F44=0,1,0)),'Доступність'!$B$10:$B$109,"="&amp;A44,'Доступність'!$E$10:$E$109,"Дані готові")&lt;&gt;1)),"Перевірте доступність",IF(OR(COUNTIFS('Доступність'!$A$10:$A$109,C44,'Доступність'!$B$10:$B$109,"="&amp;A44,'Доступність'!$E$10:$E$109,"Дані готові",'Доступність'!$C$10:$C$109,"Недоступний")&gt;0,AND((E44-IF(F44=0,1,0))&lt;&gt;C44,COUNTIFS('Доступність'!$A$10:$A$109,(E44-IF(F44=0,1,0)),'Доступність'!$B$10:$B$109,"="&amp;A44,'Доступність'!$E$10:$E$109,"Дані готові",'Доступність'!$C$10:$C$109,"Недоступний")&gt;0)),"Недоступний",IF(OR(COUNTIFS('Доступність'!$A$10:$A$109,C44,'Доступність'!$B$10:$B$109,"="&amp;A44,'Доступність'!$E$10:$E$109,"Дані готові",'Доступність'!$C$10:$C$109,"Не підтверджено")&gt;0,AND((E44-IF(F44=0,1,0))&lt;&gt;C44,COUNTIFS('Доступність'!$A$10:$A$109,(E44-IF(F44=0,1,0)),'Доступність'!$B$10:$B$109,"="&amp;A44,'Доступність'!$E$10:$E$109,"Дані готові",'Доступність'!$C$10:$C$109,"Не підтверджено")&gt;0)),"Не підтверджено","Доступний")))))</x:f>
      </x:c>
      <x:c r="K44" s="13" t="str">
        <x:f>IF(H44&lt;&gt;"Поля заповнені","",IF(G44="Скасовано","",IF(COUNTIFS($A$11:$A$60,"="&amp;A44,$G$11:$G$60,"&lt;&gt;Скасовано",$H$11:$H$60,"&lt;&gt;Поля заповнені")&gt;0,"Перевірте інші рядки",IF(COUNTIFS($A$11:$A$60,"="&amp;A44,$G$11:$G$60,"&lt;&gt;Скасовано",$M$11:$M$60,"&lt;"&amp;N44,$N$11:$N$60,"&gt;"&amp;M44)&gt;1,"Перетин змін","Перетин не виявлено"))))</x:f>
      </x:c>
      <x:c r="L44" s="12"/>
      <x:c r="M44" s="13" t="str">
        <x:f>IF(H44="Поля заповнені",C44*1440+ROUND(D44*1440,0),"")</x:f>
      </x:c>
      <x:c r="N44" s="13" t="str">
        <x:f>IF(H44="Поля заповнені",E44*1440+ROUND(F44*1440,0),"")</x:f>
      </x:c>
    </x:row>
    <x:row r="45" ht="36" customHeight="1">
      <x:c r="A45" s="12"/>
      <x:c r="B45" s="12"/>
      <x:c r="C45" s="14"/>
      <x:c r="D45" s="15"/>
      <x:c r="E45" s="14"/>
      <x:c r="F45" s="15"/>
      <x:c r="G45" s="12"/>
      <x:c r="H45" s="13" t="str">
        <x:f>IF(COUNTA(A45:G45,L45)=0,"",IF(OR(NOT(ISTEXT(A45)),LEN(TRIM(A45))=0),"Вкажіть код",IF(A45&lt;&gt;TRIM(A45),"Приберіть пробіли коду",IF(OR(ISNUMBER(FIND("~",A45)),ISNUMBER(FIND("*",A45)),ISNUMBER(FIND("?",A45)),ISNUMBER(FIND("&lt;",A45)),ISNUMBER(FIND("&gt;",A45)),ISNUMBER(FIND("=",A45))),"Код має спецсимвол",IF(OR(NOT(ISTEXT(B45)),LEN(TRIM(B45))=0),"Вкажіть роль",IF(NOT(ISNUMBER(C45)),"Вкажіть дату початку",IF(OR(C45&lt;1,C45&gt;2958465,C45&lt;&gt;INT(C45)),"Перевірте дату початку",IF(NOT(ISNUMBER(D45)),"Вкажіть час початку",IF(OR(D45&lt;0,D45&gt;=1,ABS(D45*1440-ROUND(D45*1440,0))&gt;0.000001),"Перевірте час початку",IF(NOT(ISNUMBER(E45)),"Вкажіть дату завершення",IF(OR(E45&lt;1,E45&gt;2958465,E45&lt;&gt;INT(E45)),"Перевірте дату завершення",IF(NOT(ISNUMBER(F45)),"Вкажіть час завершення",IF(OR(F45&lt;0,F45&gt;=1,ABS(F45*1440-ROUND(F45*1440,0))&gt;0.000001),"Перевірте час завершення",IF((E45-C45)*1440+ROUND(F45*1440,0)-ROUND(D45*1440,0)&lt;=0,"Завершення не після початку",IF((E45-C45)*1440+ROUND(F45*1440,0)-ROUND(D45*1440,0)&gt;1440,"Зміна довша за 24 години",IF(NOT(OR(G45="Заплановано",G45="Підтверджено",G45="Скасовано")),"Оберіть стан зміни","Поля заповнені"))))))))))))))))</x:f>
      </x:c>
      <x:c r="I45" s="16" t="str">
        <x:f>IF(H45="Поля заповнені",(N45-M45)/60,"")</x:f>
      </x:c>
      <x:c r="J45" s="13" t="str">
        <x:f>IF(H45&lt;&gt;"Поля заповнені","",IF(G45="Скасовано","Скасовано",IF(OR(COUNTIFS('Доступність'!$A$10:$A$109,C45,'Доступність'!$B$10:$B$109,"="&amp;A45,'Доступність'!$E$10:$E$109,"Дані готові")&lt;&gt;1,AND((E45-IF(F45=0,1,0))&lt;&gt;C45,COUNTIFS('Доступність'!$A$10:$A$109,(E45-IF(F45=0,1,0)),'Доступність'!$B$10:$B$109,"="&amp;A45,'Доступність'!$E$10:$E$109,"Дані готові")&lt;&gt;1)),"Перевірте доступність",IF(OR(COUNTIFS('Доступність'!$A$10:$A$109,C45,'Доступність'!$B$10:$B$109,"="&amp;A45,'Доступність'!$E$10:$E$109,"Дані готові",'Доступність'!$C$10:$C$109,"Недоступний")&gt;0,AND((E45-IF(F45=0,1,0))&lt;&gt;C45,COUNTIFS('Доступність'!$A$10:$A$109,(E45-IF(F45=0,1,0)),'Доступність'!$B$10:$B$109,"="&amp;A45,'Доступність'!$E$10:$E$109,"Дані готові",'Доступність'!$C$10:$C$109,"Недоступний")&gt;0)),"Недоступний",IF(OR(COUNTIFS('Доступність'!$A$10:$A$109,C45,'Доступність'!$B$10:$B$109,"="&amp;A45,'Доступність'!$E$10:$E$109,"Дані готові",'Доступність'!$C$10:$C$109,"Не підтверджено")&gt;0,AND((E45-IF(F45=0,1,0))&lt;&gt;C45,COUNTIFS('Доступність'!$A$10:$A$109,(E45-IF(F45=0,1,0)),'Доступність'!$B$10:$B$109,"="&amp;A45,'Доступність'!$E$10:$E$109,"Дані готові",'Доступність'!$C$10:$C$109,"Не підтверджено")&gt;0)),"Не підтверджено","Доступний")))))</x:f>
      </x:c>
      <x:c r="K45" s="13" t="str">
        <x:f>IF(H45&lt;&gt;"Поля заповнені","",IF(G45="Скасовано","",IF(COUNTIFS($A$11:$A$60,"="&amp;A45,$G$11:$G$60,"&lt;&gt;Скасовано",$H$11:$H$60,"&lt;&gt;Поля заповнені")&gt;0,"Перевірте інші рядки",IF(COUNTIFS($A$11:$A$60,"="&amp;A45,$G$11:$G$60,"&lt;&gt;Скасовано",$M$11:$M$60,"&lt;"&amp;N45,$N$11:$N$60,"&gt;"&amp;M45)&gt;1,"Перетин змін","Перетин не виявлено"))))</x:f>
      </x:c>
      <x:c r="L45" s="12"/>
      <x:c r="M45" s="13" t="str">
        <x:f>IF(H45="Поля заповнені",C45*1440+ROUND(D45*1440,0),"")</x:f>
      </x:c>
      <x:c r="N45" s="13" t="str">
        <x:f>IF(H45="Поля заповнені",E45*1440+ROUND(F45*1440,0),"")</x:f>
      </x:c>
    </x:row>
    <x:row r="46" ht="36" customHeight="1">
      <x:c r="A46" s="12"/>
      <x:c r="B46" s="12"/>
      <x:c r="C46" s="14"/>
      <x:c r="D46" s="15"/>
      <x:c r="E46" s="14"/>
      <x:c r="F46" s="15"/>
      <x:c r="G46" s="12"/>
      <x:c r="H46" s="13" t="str">
        <x:f>IF(COUNTA(A46:G46,L46)=0,"",IF(OR(NOT(ISTEXT(A46)),LEN(TRIM(A46))=0),"Вкажіть код",IF(A46&lt;&gt;TRIM(A46),"Приберіть пробіли коду",IF(OR(ISNUMBER(FIND("~",A46)),ISNUMBER(FIND("*",A46)),ISNUMBER(FIND("?",A46)),ISNUMBER(FIND("&lt;",A46)),ISNUMBER(FIND("&gt;",A46)),ISNUMBER(FIND("=",A46))),"Код має спецсимвол",IF(OR(NOT(ISTEXT(B46)),LEN(TRIM(B46))=0),"Вкажіть роль",IF(NOT(ISNUMBER(C46)),"Вкажіть дату початку",IF(OR(C46&lt;1,C46&gt;2958465,C46&lt;&gt;INT(C46)),"Перевірте дату початку",IF(NOT(ISNUMBER(D46)),"Вкажіть час початку",IF(OR(D46&lt;0,D46&gt;=1,ABS(D46*1440-ROUND(D46*1440,0))&gt;0.000001),"Перевірте час початку",IF(NOT(ISNUMBER(E46)),"Вкажіть дату завершення",IF(OR(E46&lt;1,E46&gt;2958465,E46&lt;&gt;INT(E46)),"Перевірте дату завершення",IF(NOT(ISNUMBER(F46)),"Вкажіть час завершення",IF(OR(F46&lt;0,F46&gt;=1,ABS(F46*1440-ROUND(F46*1440,0))&gt;0.000001),"Перевірте час завершення",IF((E46-C46)*1440+ROUND(F46*1440,0)-ROUND(D46*1440,0)&lt;=0,"Завершення не після початку",IF((E46-C46)*1440+ROUND(F46*1440,0)-ROUND(D46*1440,0)&gt;1440,"Зміна довша за 24 години",IF(NOT(OR(G46="Заплановано",G46="Підтверджено",G46="Скасовано")),"Оберіть стан зміни","Поля заповнені"))))))))))))))))</x:f>
      </x:c>
      <x:c r="I46" s="16" t="str">
        <x:f>IF(H46="Поля заповнені",(N46-M46)/60,"")</x:f>
      </x:c>
      <x:c r="J46" s="13" t="str">
        <x:f>IF(H46&lt;&gt;"Поля заповнені","",IF(G46="Скасовано","Скасовано",IF(OR(COUNTIFS('Доступність'!$A$10:$A$109,C46,'Доступність'!$B$10:$B$109,"="&amp;A46,'Доступність'!$E$10:$E$109,"Дані готові")&lt;&gt;1,AND((E46-IF(F46=0,1,0))&lt;&gt;C46,COUNTIFS('Доступність'!$A$10:$A$109,(E46-IF(F46=0,1,0)),'Доступність'!$B$10:$B$109,"="&amp;A46,'Доступність'!$E$10:$E$109,"Дані готові")&lt;&gt;1)),"Перевірте доступність",IF(OR(COUNTIFS('Доступність'!$A$10:$A$109,C46,'Доступність'!$B$10:$B$109,"="&amp;A46,'Доступність'!$E$10:$E$109,"Дані готові",'Доступність'!$C$10:$C$109,"Недоступний")&gt;0,AND((E46-IF(F46=0,1,0))&lt;&gt;C46,COUNTIFS('Доступність'!$A$10:$A$109,(E46-IF(F46=0,1,0)),'Доступність'!$B$10:$B$109,"="&amp;A46,'Доступність'!$E$10:$E$109,"Дані готові",'Доступність'!$C$10:$C$109,"Недоступний")&gt;0)),"Недоступний",IF(OR(COUNTIFS('Доступність'!$A$10:$A$109,C46,'Доступність'!$B$10:$B$109,"="&amp;A46,'Доступність'!$E$10:$E$109,"Дані готові",'Доступність'!$C$10:$C$109,"Не підтверджено")&gt;0,AND((E46-IF(F46=0,1,0))&lt;&gt;C46,COUNTIFS('Доступність'!$A$10:$A$109,(E46-IF(F46=0,1,0)),'Доступність'!$B$10:$B$109,"="&amp;A46,'Доступність'!$E$10:$E$109,"Дані готові",'Доступність'!$C$10:$C$109,"Не підтверджено")&gt;0)),"Не підтверджено","Доступний")))))</x:f>
      </x:c>
      <x:c r="K46" s="13" t="str">
        <x:f>IF(H46&lt;&gt;"Поля заповнені","",IF(G46="Скасовано","",IF(COUNTIFS($A$11:$A$60,"="&amp;A46,$G$11:$G$60,"&lt;&gt;Скасовано",$H$11:$H$60,"&lt;&gt;Поля заповнені")&gt;0,"Перевірте інші рядки",IF(COUNTIFS($A$11:$A$60,"="&amp;A46,$G$11:$G$60,"&lt;&gt;Скасовано",$M$11:$M$60,"&lt;"&amp;N46,$N$11:$N$60,"&gt;"&amp;M46)&gt;1,"Перетин змін","Перетин не виявлено"))))</x:f>
      </x:c>
      <x:c r="L46" s="12"/>
      <x:c r="M46" s="13" t="str">
        <x:f>IF(H46="Поля заповнені",C46*1440+ROUND(D46*1440,0),"")</x:f>
      </x:c>
      <x:c r="N46" s="13" t="str">
        <x:f>IF(H46="Поля заповнені",E46*1440+ROUND(F46*1440,0),"")</x:f>
      </x:c>
    </x:row>
    <x:row r="47" ht="36" customHeight="1">
      <x:c r="A47" s="12"/>
      <x:c r="B47" s="12"/>
      <x:c r="C47" s="14"/>
      <x:c r="D47" s="15"/>
      <x:c r="E47" s="14"/>
      <x:c r="F47" s="15"/>
      <x:c r="G47" s="12"/>
      <x:c r="H47" s="13" t="str">
        <x:f>IF(COUNTA(A47:G47,L47)=0,"",IF(OR(NOT(ISTEXT(A47)),LEN(TRIM(A47))=0),"Вкажіть код",IF(A47&lt;&gt;TRIM(A47),"Приберіть пробіли коду",IF(OR(ISNUMBER(FIND("~",A47)),ISNUMBER(FIND("*",A47)),ISNUMBER(FIND("?",A47)),ISNUMBER(FIND("&lt;",A47)),ISNUMBER(FIND("&gt;",A47)),ISNUMBER(FIND("=",A47))),"Код має спецсимвол",IF(OR(NOT(ISTEXT(B47)),LEN(TRIM(B47))=0),"Вкажіть роль",IF(NOT(ISNUMBER(C47)),"Вкажіть дату початку",IF(OR(C47&lt;1,C47&gt;2958465,C47&lt;&gt;INT(C47)),"Перевірте дату початку",IF(NOT(ISNUMBER(D47)),"Вкажіть час початку",IF(OR(D47&lt;0,D47&gt;=1,ABS(D47*1440-ROUND(D47*1440,0))&gt;0.000001),"Перевірте час початку",IF(NOT(ISNUMBER(E47)),"Вкажіть дату завершення",IF(OR(E47&lt;1,E47&gt;2958465,E47&lt;&gt;INT(E47)),"Перевірте дату завершення",IF(NOT(ISNUMBER(F47)),"Вкажіть час завершення",IF(OR(F47&lt;0,F47&gt;=1,ABS(F47*1440-ROUND(F47*1440,0))&gt;0.000001),"Перевірте час завершення",IF((E47-C47)*1440+ROUND(F47*1440,0)-ROUND(D47*1440,0)&lt;=0,"Завершення не після початку",IF((E47-C47)*1440+ROUND(F47*1440,0)-ROUND(D47*1440,0)&gt;1440,"Зміна довша за 24 години",IF(NOT(OR(G47="Заплановано",G47="Підтверджено",G47="Скасовано")),"Оберіть стан зміни","Поля заповнені"))))))))))))))))</x:f>
      </x:c>
      <x:c r="I47" s="16" t="str">
        <x:f>IF(H47="Поля заповнені",(N47-M47)/60,"")</x:f>
      </x:c>
      <x:c r="J47" s="13" t="str">
        <x:f>IF(H47&lt;&gt;"Поля заповнені","",IF(G47="Скасовано","Скасовано",IF(OR(COUNTIFS('Доступність'!$A$10:$A$109,C47,'Доступність'!$B$10:$B$109,"="&amp;A47,'Доступність'!$E$10:$E$109,"Дані готові")&lt;&gt;1,AND((E47-IF(F47=0,1,0))&lt;&gt;C47,COUNTIFS('Доступність'!$A$10:$A$109,(E47-IF(F47=0,1,0)),'Доступність'!$B$10:$B$109,"="&amp;A47,'Доступність'!$E$10:$E$109,"Дані готові")&lt;&gt;1)),"Перевірте доступність",IF(OR(COUNTIFS('Доступність'!$A$10:$A$109,C47,'Доступність'!$B$10:$B$109,"="&amp;A47,'Доступність'!$E$10:$E$109,"Дані готові",'Доступність'!$C$10:$C$109,"Недоступний")&gt;0,AND((E47-IF(F47=0,1,0))&lt;&gt;C47,COUNTIFS('Доступність'!$A$10:$A$109,(E47-IF(F47=0,1,0)),'Доступність'!$B$10:$B$109,"="&amp;A47,'Доступність'!$E$10:$E$109,"Дані готові",'Доступність'!$C$10:$C$109,"Недоступний")&gt;0)),"Недоступний",IF(OR(COUNTIFS('Доступність'!$A$10:$A$109,C47,'Доступність'!$B$10:$B$109,"="&amp;A47,'Доступність'!$E$10:$E$109,"Дані готові",'Доступність'!$C$10:$C$109,"Не підтверджено")&gt;0,AND((E47-IF(F47=0,1,0))&lt;&gt;C47,COUNTIFS('Доступність'!$A$10:$A$109,(E47-IF(F47=0,1,0)),'Доступність'!$B$10:$B$109,"="&amp;A47,'Доступність'!$E$10:$E$109,"Дані готові",'Доступність'!$C$10:$C$109,"Не підтверджено")&gt;0)),"Не підтверджено","Доступний")))))</x:f>
      </x:c>
      <x:c r="K47" s="13" t="str">
        <x:f>IF(H47&lt;&gt;"Поля заповнені","",IF(G47="Скасовано","",IF(COUNTIFS($A$11:$A$60,"="&amp;A47,$G$11:$G$60,"&lt;&gt;Скасовано",$H$11:$H$60,"&lt;&gt;Поля заповнені")&gt;0,"Перевірте інші рядки",IF(COUNTIFS($A$11:$A$60,"="&amp;A47,$G$11:$G$60,"&lt;&gt;Скасовано",$M$11:$M$60,"&lt;"&amp;N47,$N$11:$N$60,"&gt;"&amp;M47)&gt;1,"Перетин змін","Перетин не виявлено"))))</x:f>
      </x:c>
      <x:c r="L47" s="12"/>
      <x:c r="M47" s="13" t="str">
        <x:f>IF(H47="Поля заповнені",C47*1440+ROUND(D47*1440,0),"")</x:f>
      </x:c>
      <x:c r="N47" s="13" t="str">
        <x:f>IF(H47="Поля заповнені",E47*1440+ROUND(F47*1440,0),"")</x:f>
      </x:c>
    </x:row>
    <x:row r="48" ht="36" customHeight="1">
      <x:c r="A48" s="12"/>
      <x:c r="B48" s="12"/>
      <x:c r="C48" s="14"/>
      <x:c r="D48" s="15"/>
      <x:c r="E48" s="14"/>
      <x:c r="F48" s="15"/>
      <x:c r="G48" s="12"/>
      <x:c r="H48" s="13" t="str">
        <x:f>IF(COUNTA(A48:G48,L48)=0,"",IF(OR(NOT(ISTEXT(A48)),LEN(TRIM(A48))=0),"Вкажіть код",IF(A48&lt;&gt;TRIM(A48),"Приберіть пробіли коду",IF(OR(ISNUMBER(FIND("~",A48)),ISNUMBER(FIND("*",A48)),ISNUMBER(FIND("?",A48)),ISNUMBER(FIND("&lt;",A48)),ISNUMBER(FIND("&gt;",A48)),ISNUMBER(FIND("=",A48))),"Код має спецсимвол",IF(OR(NOT(ISTEXT(B48)),LEN(TRIM(B48))=0),"Вкажіть роль",IF(NOT(ISNUMBER(C48)),"Вкажіть дату початку",IF(OR(C48&lt;1,C48&gt;2958465,C48&lt;&gt;INT(C48)),"Перевірте дату початку",IF(NOT(ISNUMBER(D48)),"Вкажіть час початку",IF(OR(D48&lt;0,D48&gt;=1,ABS(D48*1440-ROUND(D48*1440,0))&gt;0.000001),"Перевірте час початку",IF(NOT(ISNUMBER(E48)),"Вкажіть дату завершення",IF(OR(E48&lt;1,E48&gt;2958465,E48&lt;&gt;INT(E48)),"Перевірте дату завершення",IF(NOT(ISNUMBER(F48)),"Вкажіть час завершення",IF(OR(F48&lt;0,F48&gt;=1,ABS(F48*1440-ROUND(F48*1440,0))&gt;0.000001),"Перевірте час завершення",IF((E48-C48)*1440+ROUND(F48*1440,0)-ROUND(D48*1440,0)&lt;=0,"Завершення не після початку",IF((E48-C48)*1440+ROUND(F48*1440,0)-ROUND(D48*1440,0)&gt;1440,"Зміна довша за 24 години",IF(NOT(OR(G48="Заплановано",G48="Підтверджено",G48="Скасовано")),"Оберіть стан зміни","Поля заповнені"))))))))))))))))</x:f>
      </x:c>
      <x:c r="I48" s="16" t="str">
        <x:f>IF(H48="Поля заповнені",(N48-M48)/60,"")</x:f>
      </x:c>
      <x:c r="J48" s="13" t="str">
        <x:f>IF(H48&lt;&gt;"Поля заповнені","",IF(G48="Скасовано","Скасовано",IF(OR(COUNTIFS('Доступність'!$A$10:$A$109,C48,'Доступність'!$B$10:$B$109,"="&amp;A48,'Доступність'!$E$10:$E$109,"Дані готові")&lt;&gt;1,AND((E48-IF(F48=0,1,0))&lt;&gt;C48,COUNTIFS('Доступність'!$A$10:$A$109,(E48-IF(F48=0,1,0)),'Доступність'!$B$10:$B$109,"="&amp;A48,'Доступність'!$E$10:$E$109,"Дані готові")&lt;&gt;1)),"Перевірте доступність",IF(OR(COUNTIFS('Доступність'!$A$10:$A$109,C48,'Доступність'!$B$10:$B$109,"="&amp;A48,'Доступність'!$E$10:$E$109,"Дані готові",'Доступність'!$C$10:$C$109,"Недоступний")&gt;0,AND((E48-IF(F48=0,1,0))&lt;&gt;C48,COUNTIFS('Доступність'!$A$10:$A$109,(E48-IF(F48=0,1,0)),'Доступність'!$B$10:$B$109,"="&amp;A48,'Доступність'!$E$10:$E$109,"Дані готові",'Доступність'!$C$10:$C$109,"Недоступний")&gt;0)),"Недоступний",IF(OR(COUNTIFS('Доступність'!$A$10:$A$109,C48,'Доступність'!$B$10:$B$109,"="&amp;A48,'Доступність'!$E$10:$E$109,"Дані готові",'Доступність'!$C$10:$C$109,"Не підтверджено")&gt;0,AND((E48-IF(F48=0,1,0))&lt;&gt;C48,COUNTIFS('Доступність'!$A$10:$A$109,(E48-IF(F48=0,1,0)),'Доступність'!$B$10:$B$109,"="&amp;A48,'Доступність'!$E$10:$E$109,"Дані готові",'Доступність'!$C$10:$C$109,"Не підтверджено")&gt;0)),"Не підтверджено","Доступний")))))</x:f>
      </x:c>
      <x:c r="K48" s="13" t="str">
        <x:f>IF(H48&lt;&gt;"Поля заповнені","",IF(G48="Скасовано","",IF(COUNTIFS($A$11:$A$60,"="&amp;A48,$G$11:$G$60,"&lt;&gt;Скасовано",$H$11:$H$60,"&lt;&gt;Поля заповнені")&gt;0,"Перевірте інші рядки",IF(COUNTIFS($A$11:$A$60,"="&amp;A48,$G$11:$G$60,"&lt;&gt;Скасовано",$M$11:$M$60,"&lt;"&amp;N48,$N$11:$N$60,"&gt;"&amp;M48)&gt;1,"Перетин змін","Перетин не виявлено"))))</x:f>
      </x:c>
      <x:c r="L48" s="12"/>
      <x:c r="M48" s="13" t="str">
        <x:f>IF(H48="Поля заповнені",C48*1440+ROUND(D48*1440,0),"")</x:f>
      </x:c>
      <x:c r="N48" s="13" t="str">
        <x:f>IF(H48="Поля заповнені",E48*1440+ROUND(F48*1440,0),"")</x:f>
      </x:c>
    </x:row>
    <x:row r="49" ht="36" customHeight="1">
      <x:c r="A49" s="12"/>
      <x:c r="B49" s="12"/>
      <x:c r="C49" s="14"/>
      <x:c r="D49" s="15"/>
      <x:c r="E49" s="14"/>
      <x:c r="F49" s="15"/>
      <x:c r="G49" s="12"/>
      <x:c r="H49" s="13" t="str">
        <x:f>IF(COUNTA(A49:G49,L49)=0,"",IF(OR(NOT(ISTEXT(A49)),LEN(TRIM(A49))=0),"Вкажіть код",IF(A49&lt;&gt;TRIM(A49),"Приберіть пробіли коду",IF(OR(ISNUMBER(FIND("~",A49)),ISNUMBER(FIND("*",A49)),ISNUMBER(FIND("?",A49)),ISNUMBER(FIND("&lt;",A49)),ISNUMBER(FIND("&gt;",A49)),ISNUMBER(FIND("=",A49))),"Код має спецсимвол",IF(OR(NOT(ISTEXT(B49)),LEN(TRIM(B49))=0),"Вкажіть роль",IF(NOT(ISNUMBER(C49)),"Вкажіть дату початку",IF(OR(C49&lt;1,C49&gt;2958465,C49&lt;&gt;INT(C49)),"Перевірте дату початку",IF(NOT(ISNUMBER(D49)),"Вкажіть час початку",IF(OR(D49&lt;0,D49&gt;=1,ABS(D49*1440-ROUND(D49*1440,0))&gt;0.000001),"Перевірте час початку",IF(NOT(ISNUMBER(E49)),"Вкажіть дату завершення",IF(OR(E49&lt;1,E49&gt;2958465,E49&lt;&gt;INT(E49)),"Перевірте дату завершення",IF(NOT(ISNUMBER(F49)),"Вкажіть час завершення",IF(OR(F49&lt;0,F49&gt;=1,ABS(F49*1440-ROUND(F49*1440,0))&gt;0.000001),"Перевірте час завершення",IF((E49-C49)*1440+ROUND(F49*1440,0)-ROUND(D49*1440,0)&lt;=0,"Завершення не після початку",IF((E49-C49)*1440+ROUND(F49*1440,0)-ROUND(D49*1440,0)&gt;1440,"Зміна довша за 24 години",IF(NOT(OR(G49="Заплановано",G49="Підтверджено",G49="Скасовано")),"Оберіть стан зміни","Поля заповнені"))))))))))))))))</x:f>
      </x:c>
      <x:c r="I49" s="16" t="str">
        <x:f>IF(H49="Поля заповнені",(N49-M49)/60,"")</x:f>
      </x:c>
      <x:c r="J49" s="13" t="str">
        <x:f>IF(H49&lt;&gt;"Поля заповнені","",IF(G49="Скасовано","Скасовано",IF(OR(COUNTIFS('Доступність'!$A$10:$A$109,C49,'Доступність'!$B$10:$B$109,"="&amp;A49,'Доступність'!$E$10:$E$109,"Дані готові")&lt;&gt;1,AND((E49-IF(F49=0,1,0))&lt;&gt;C49,COUNTIFS('Доступність'!$A$10:$A$109,(E49-IF(F49=0,1,0)),'Доступність'!$B$10:$B$109,"="&amp;A49,'Доступність'!$E$10:$E$109,"Дані готові")&lt;&gt;1)),"Перевірте доступність",IF(OR(COUNTIFS('Доступність'!$A$10:$A$109,C49,'Доступність'!$B$10:$B$109,"="&amp;A49,'Доступність'!$E$10:$E$109,"Дані готові",'Доступність'!$C$10:$C$109,"Недоступний")&gt;0,AND((E49-IF(F49=0,1,0))&lt;&gt;C49,COUNTIFS('Доступність'!$A$10:$A$109,(E49-IF(F49=0,1,0)),'Доступність'!$B$10:$B$109,"="&amp;A49,'Доступність'!$E$10:$E$109,"Дані готові",'Доступність'!$C$10:$C$109,"Недоступний")&gt;0)),"Недоступний",IF(OR(COUNTIFS('Доступність'!$A$10:$A$109,C49,'Доступність'!$B$10:$B$109,"="&amp;A49,'Доступність'!$E$10:$E$109,"Дані готові",'Доступність'!$C$10:$C$109,"Не підтверджено")&gt;0,AND((E49-IF(F49=0,1,0))&lt;&gt;C49,COUNTIFS('Доступність'!$A$10:$A$109,(E49-IF(F49=0,1,0)),'Доступність'!$B$10:$B$109,"="&amp;A49,'Доступність'!$E$10:$E$109,"Дані готові",'Доступність'!$C$10:$C$109,"Не підтверджено")&gt;0)),"Не підтверджено","Доступний")))))</x:f>
      </x:c>
      <x:c r="K49" s="13" t="str">
        <x:f>IF(H49&lt;&gt;"Поля заповнені","",IF(G49="Скасовано","",IF(COUNTIFS($A$11:$A$60,"="&amp;A49,$G$11:$G$60,"&lt;&gt;Скасовано",$H$11:$H$60,"&lt;&gt;Поля заповнені")&gt;0,"Перевірте інші рядки",IF(COUNTIFS($A$11:$A$60,"="&amp;A49,$G$11:$G$60,"&lt;&gt;Скасовано",$M$11:$M$60,"&lt;"&amp;N49,$N$11:$N$60,"&gt;"&amp;M49)&gt;1,"Перетин змін","Перетин не виявлено"))))</x:f>
      </x:c>
      <x:c r="L49" s="12"/>
      <x:c r="M49" s="13" t="str">
        <x:f>IF(H49="Поля заповнені",C49*1440+ROUND(D49*1440,0),"")</x:f>
      </x:c>
      <x:c r="N49" s="13" t="str">
        <x:f>IF(H49="Поля заповнені",E49*1440+ROUND(F49*1440,0),"")</x:f>
      </x:c>
    </x:row>
    <x:row r="50" ht="36" customHeight="1">
      <x:c r="A50" s="12"/>
      <x:c r="B50" s="12"/>
      <x:c r="C50" s="14"/>
      <x:c r="D50" s="15"/>
      <x:c r="E50" s="14"/>
      <x:c r="F50" s="15"/>
      <x:c r="G50" s="12"/>
      <x:c r="H50" s="13" t="str">
        <x:f>IF(COUNTA(A50:G50,L50)=0,"",IF(OR(NOT(ISTEXT(A50)),LEN(TRIM(A50))=0),"Вкажіть код",IF(A50&lt;&gt;TRIM(A50),"Приберіть пробіли коду",IF(OR(ISNUMBER(FIND("~",A50)),ISNUMBER(FIND("*",A50)),ISNUMBER(FIND("?",A50)),ISNUMBER(FIND("&lt;",A50)),ISNUMBER(FIND("&gt;",A50)),ISNUMBER(FIND("=",A50))),"Код має спецсимвол",IF(OR(NOT(ISTEXT(B50)),LEN(TRIM(B50))=0),"Вкажіть роль",IF(NOT(ISNUMBER(C50)),"Вкажіть дату початку",IF(OR(C50&lt;1,C50&gt;2958465,C50&lt;&gt;INT(C50)),"Перевірте дату початку",IF(NOT(ISNUMBER(D50)),"Вкажіть час початку",IF(OR(D50&lt;0,D50&gt;=1,ABS(D50*1440-ROUND(D50*1440,0))&gt;0.000001),"Перевірте час початку",IF(NOT(ISNUMBER(E50)),"Вкажіть дату завершення",IF(OR(E50&lt;1,E50&gt;2958465,E50&lt;&gt;INT(E50)),"Перевірте дату завершення",IF(NOT(ISNUMBER(F50)),"Вкажіть час завершення",IF(OR(F50&lt;0,F50&gt;=1,ABS(F50*1440-ROUND(F50*1440,0))&gt;0.000001),"Перевірте час завершення",IF((E50-C50)*1440+ROUND(F50*1440,0)-ROUND(D50*1440,0)&lt;=0,"Завершення не після початку",IF((E50-C50)*1440+ROUND(F50*1440,0)-ROUND(D50*1440,0)&gt;1440,"Зміна довша за 24 години",IF(NOT(OR(G50="Заплановано",G50="Підтверджено",G50="Скасовано")),"Оберіть стан зміни","Поля заповнені"))))))))))))))))</x:f>
      </x:c>
      <x:c r="I50" s="16" t="str">
        <x:f>IF(H50="Поля заповнені",(N50-M50)/60,"")</x:f>
      </x:c>
      <x:c r="J50" s="13" t="str">
        <x:f>IF(H50&lt;&gt;"Поля заповнені","",IF(G50="Скасовано","Скасовано",IF(OR(COUNTIFS('Доступність'!$A$10:$A$109,C50,'Доступність'!$B$10:$B$109,"="&amp;A50,'Доступність'!$E$10:$E$109,"Дані готові")&lt;&gt;1,AND((E50-IF(F50=0,1,0))&lt;&gt;C50,COUNTIFS('Доступність'!$A$10:$A$109,(E50-IF(F50=0,1,0)),'Доступність'!$B$10:$B$109,"="&amp;A50,'Доступність'!$E$10:$E$109,"Дані готові")&lt;&gt;1)),"Перевірте доступність",IF(OR(COUNTIFS('Доступність'!$A$10:$A$109,C50,'Доступність'!$B$10:$B$109,"="&amp;A50,'Доступність'!$E$10:$E$109,"Дані готові",'Доступність'!$C$10:$C$109,"Недоступний")&gt;0,AND((E50-IF(F50=0,1,0))&lt;&gt;C50,COUNTIFS('Доступність'!$A$10:$A$109,(E50-IF(F50=0,1,0)),'Доступність'!$B$10:$B$109,"="&amp;A50,'Доступність'!$E$10:$E$109,"Дані готові",'Доступність'!$C$10:$C$109,"Недоступний")&gt;0)),"Недоступний",IF(OR(COUNTIFS('Доступність'!$A$10:$A$109,C50,'Доступність'!$B$10:$B$109,"="&amp;A50,'Доступність'!$E$10:$E$109,"Дані готові",'Доступність'!$C$10:$C$109,"Не підтверджено")&gt;0,AND((E50-IF(F50=0,1,0))&lt;&gt;C50,COUNTIFS('Доступність'!$A$10:$A$109,(E50-IF(F50=0,1,0)),'Доступність'!$B$10:$B$109,"="&amp;A50,'Доступність'!$E$10:$E$109,"Дані готові",'Доступність'!$C$10:$C$109,"Не підтверджено")&gt;0)),"Не підтверджено","Доступний")))))</x:f>
      </x:c>
      <x:c r="K50" s="13" t="str">
        <x:f>IF(H50&lt;&gt;"Поля заповнені","",IF(G50="Скасовано","",IF(COUNTIFS($A$11:$A$60,"="&amp;A50,$G$11:$G$60,"&lt;&gt;Скасовано",$H$11:$H$60,"&lt;&gt;Поля заповнені")&gt;0,"Перевірте інші рядки",IF(COUNTIFS($A$11:$A$60,"="&amp;A50,$G$11:$G$60,"&lt;&gt;Скасовано",$M$11:$M$60,"&lt;"&amp;N50,$N$11:$N$60,"&gt;"&amp;M50)&gt;1,"Перетин змін","Перетин не виявлено"))))</x:f>
      </x:c>
      <x:c r="L50" s="12"/>
      <x:c r="M50" s="13" t="str">
        <x:f>IF(H50="Поля заповнені",C50*1440+ROUND(D50*1440,0),"")</x:f>
      </x:c>
      <x:c r="N50" s="13" t="str">
        <x:f>IF(H50="Поля заповнені",E50*1440+ROUND(F50*1440,0),"")</x:f>
      </x:c>
    </x:row>
    <x:row r="51" ht="36" customHeight="1">
      <x:c r="A51" s="12"/>
      <x:c r="B51" s="12"/>
      <x:c r="C51" s="14"/>
      <x:c r="D51" s="15"/>
      <x:c r="E51" s="14"/>
      <x:c r="F51" s="15"/>
      <x:c r="G51" s="12"/>
      <x:c r="H51" s="13" t="str">
        <x:f>IF(COUNTA(A51:G51,L51)=0,"",IF(OR(NOT(ISTEXT(A51)),LEN(TRIM(A51))=0),"Вкажіть код",IF(A51&lt;&gt;TRIM(A51),"Приберіть пробіли коду",IF(OR(ISNUMBER(FIND("~",A51)),ISNUMBER(FIND("*",A51)),ISNUMBER(FIND("?",A51)),ISNUMBER(FIND("&lt;",A51)),ISNUMBER(FIND("&gt;",A51)),ISNUMBER(FIND("=",A51))),"Код має спецсимвол",IF(OR(NOT(ISTEXT(B51)),LEN(TRIM(B51))=0),"Вкажіть роль",IF(NOT(ISNUMBER(C51)),"Вкажіть дату початку",IF(OR(C51&lt;1,C51&gt;2958465,C51&lt;&gt;INT(C51)),"Перевірте дату початку",IF(NOT(ISNUMBER(D51)),"Вкажіть час початку",IF(OR(D51&lt;0,D51&gt;=1,ABS(D51*1440-ROUND(D51*1440,0))&gt;0.000001),"Перевірте час початку",IF(NOT(ISNUMBER(E51)),"Вкажіть дату завершення",IF(OR(E51&lt;1,E51&gt;2958465,E51&lt;&gt;INT(E51)),"Перевірте дату завершення",IF(NOT(ISNUMBER(F51)),"Вкажіть час завершення",IF(OR(F51&lt;0,F51&gt;=1,ABS(F51*1440-ROUND(F51*1440,0))&gt;0.000001),"Перевірте час завершення",IF((E51-C51)*1440+ROUND(F51*1440,0)-ROUND(D51*1440,0)&lt;=0,"Завершення не після початку",IF((E51-C51)*1440+ROUND(F51*1440,0)-ROUND(D51*1440,0)&gt;1440,"Зміна довша за 24 години",IF(NOT(OR(G51="Заплановано",G51="Підтверджено",G51="Скасовано")),"Оберіть стан зміни","Поля заповнені"))))))))))))))))</x:f>
      </x:c>
      <x:c r="I51" s="16" t="str">
        <x:f>IF(H51="Поля заповнені",(N51-M51)/60,"")</x:f>
      </x:c>
      <x:c r="J51" s="13" t="str">
        <x:f>IF(H51&lt;&gt;"Поля заповнені","",IF(G51="Скасовано","Скасовано",IF(OR(COUNTIFS('Доступність'!$A$10:$A$109,C51,'Доступність'!$B$10:$B$109,"="&amp;A51,'Доступність'!$E$10:$E$109,"Дані готові")&lt;&gt;1,AND((E51-IF(F51=0,1,0))&lt;&gt;C51,COUNTIFS('Доступність'!$A$10:$A$109,(E51-IF(F51=0,1,0)),'Доступність'!$B$10:$B$109,"="&amp;A51,'Доступність'!$E$10:$E$109,"Дані готові")&lt;&gt;1)),"Перевірте доступність",IF(OR(COUNTIFS('Доступність'!$A$10:$A$109,C51,'Доступність'!$B$10:$B$109,"="&amp;A51,'Доступність'!$E$10:$E$109,"Дані готові",'Доступність'!$C$10:$C$109,"Недоступний")&gt;0,AND((E51-IF(F51=0,1,0))&lt;&gt;C51,COUNTIFS('Доступність'!$A$10:$A$109,(E51-IF(F51=0,1,0)),'Доступність'!$B$10:$B$109,"="&amp;A51,'Доступність'!$E$10:$E$109,"Дані готові",'Доступність'!$C$10:$C$109,"Недоступний")&gt;0)),"Недоступний",IF(OR(COUNTIFS('Доступність'!$A$10:$A$109,C51,'Доступність'!$B$10:$B$109,"="&amp;A51,'Доступність'!$E$10:$E$109,"Дані готові",'Доступність'!$C$10:$C$109,"Не підтверджено")&gt;0,AND((E51-IF(F51=0,1,0))&lt;&gt;C51,COUNTIFS('Доступність'!$A$10:$A$109,(E51-IF(F51=0,1,0)),'Доступність'!$B$10:$B$109,"="&amp;A51,'Доступність'!$E$10:$E$109,"Дані готові",'Доступність'!$C$10:$C$109,"Не підтверджено")&gt;0)),"Не підтверджено","Доступний")))))</x:f>
      </x:c>
      <x:c r="K51" s="13" t="str">
        <x:f>IF(H51&lt;&gt;"Поля заповнені","",IF(G51="Скасовано","",IF(COUNTIFS($A$11:$A$60,"="&amp;A51,$G$11:$G$60,"&lt;&gt;Скасовано",$H$11:$H$60,"&lt;&gt;Поля заповнені")&gt;0,"Перевірте інші рядки",IF(COUNTIFS($A$11:$A$60,"="&amp;A51,$G$11:$G$60,"&lt;&gt;Скасовано",$M$11:$M$60,"&lt;"&amp;N51,$N$11:$N$60,"&gt;"&amp;M51)&gt;1,"Перетин змін","Перетин не виявлено"))))</x:f>
      </x:c>
      <x:c r="L51" s="12"/>
      <x:c r="M51" s="13" t="str">
        <x:f>IF(H51="Поля заповнені",C51*1440+ROUND(D51*1440,0),"")</x:f>
      </x:c>
      <x:c r="N51" s="13" t="str">
        <x:f>IF(H51="Поля заповнені",E51*1440+ROUND(F51*1440,0),"")</x:f>
      </x:c>
    </x:row>
    <x:row r="52" ht="36" customHeight="1">
      <x:c r="A52" s="12"/>
      <x:c r="B52" s="12"/>
      <x:c r="C52" s="14"/>
      <x:c r="D52" s="15"/>
      <x:c r="E52" s="14"/>
      <x:c r="F52" s="15"/>
      <x:c r="G52" s="12"/>
      <x:c r="H52" s="13" t="str">
        <x:f>IF(COUNTA(A52:G52,L52)=0,"",IF(OR(NOT(ISTEXT(A52)),LEN(TRIM(A52))=0),"Вкажіть код",IF(A52&lt;&gt;TRIM(A52),"Приберіть пробіли коду",IF(OR(ISNUMBER(FIND("~",A52)),ISNUMBER(FIND("*",A52)),ISNUMBER(FIND("?",A52)),ISNUMBER(FIND("&lt;",A52)),ISNUMBER(FIND("&gt;",A52)),ISNUMBER(FIND("=",A52))),"Код має спецсимвол",IF(OR(NOT(ISTEXT(B52)),LEN(TRIM(B52))=0),"Вкажіть роль",IF(NOT(ISNUMBER(C52)),"Вкажіть дату початку",IF(OR(C52&lt;1,C52&gt;2958465,C52&lt;&gt;INT(C52)),"Перевірте дату початку",IF(NOT(ISNUMBER(D52)),"Вкажіть час початку",IF(OR(D52&lt;0,D52&gt;=1,ABS(D52*1440-ROUND(D52*1440,0))&gt;0.000001),"Перевірте час початку",IF(NOT(ISNUMBER(E52)),"Вкажіть дату завершення",IF(OR(E52&lt;1,E52&gt;2958465,E52&lt;&gt;INT(E52)),"Перевірте дату завершення",IF(NOT(ISNUMBER(F52)),"Вкажіть час завершення",IF(OR(F52&lt;0,F52&gt;=1,ABS(F52*1440-ROUND(F52*1440,0))&gt;0.000001),"Перевірте час завершення",IF((E52-C52)*1440+ROUND(F52*1440,0)-ROUND(D52*1440,0)&lt;=0,"Завершення не після початку",IF((E52-C52)*1440+ROUND(F52*1440,0)-ROUND(D52*1440,0)&gt;1440,"Зміна довша за 24 години",IF(NOT(OR(G52="Заплановано",G52="Підтверджено",G52="Скасовано")),"Оберіть стан зміни","Поля заповнені"))))))))))))))))</x:f>
      </x:c>
      <x:c r="I52" s="16" t="str">
        <x:f>IF(H52="Поля заповнені",(N52-M52)/60,"")</x:f>
      </x:c>
      <x:c r="J52" s="13" t="str">
        <x:f>IF(H52&lt;&gt;"Поля заповнені","",IF(G52="Скасовано","Скасовано",IF(OR(COUNTIFS('Доступність'!$A$10:$A$109,C52,'Доступність'!$B$10:$B$109,"="&amp;A52,'Доступність'!$E$10:$E$109,"Дані готові")&lt;&gt;1,AND((E52-IF(F52=0,1,0))&lt;&gt;C52,COUNTIFS('Доступність'!$A$10:$A$109,(E52-IF(F52=0,1,0)),'Доступність'!$B$10:$B$109,"="&amp;A52,'Доступність'!$E$10:$E$109,"Дані готові")&lt;&gt;1)),"Перевірте доступність",IF(OR(COUNTIFS('Доступність'!$A$10:$A$109,C52,'Доступність'!$B$10:$B$109,"="&amp;A52,'Доступність'!$E$10:$E$109,"Дані готові",'Доступність'!$C$10:$C$109,"Недоступний")&gt;0,AND((E52-IF(F52=0,1,0))&lt;&gt;C52,COUNTIFS('Доступність'!$A$10:$A$109,(E52-IF(F52=0,1,0)),'Доступність'!$B$10:$B$109,"="&amp;A52,'Доступність'!$E$10:$E$109,"Дані готові",'Доступність'!$C$10:$C$109,"Недоступний")&gt;0)),"Недоступний",IF(OR(COUNTIFS('Доступність'!$A$10:$A$109,C52,'Доступність'!$B$10:$B$109,"="&amp;A52,'Доступність'!$E$10:$E$109,"Дані готові",'Доступність'!$C$10:$C$109,"Не підтверджено")&gt;0,AND((E52-IF(F52=0,1,0))&lt;&gt;C52,COUNTIFS('Доступність'!$A$10:$A$109,(E52-IF(F52=0,1,0)),'Доступність'!$B$10:$B$109,"="&amp;A52,'Доступність'!$E$10:$E$109,"Дані готові",'Доступність'!$C$10:$C$109,"Не підтверджено")&gt;0)),"Не підтверджено","Доступний")))))</x:f>
      </x:c>
      <x:c r="K52" s="13" t="str">
        <x:f>IF(H52&lt;&gt;"Поля заповнені","",IF(G52="Скасовано","",IF(COUNTIFS($A$11:$A$60,"="&amp;A52,$G$11:$G$60,"&lt;&gt;Скасовано",$H$11:$H$60,"&lt;&gt;Поля заповнені")&gt;0,"Перевірте інші рядки",IF(COUNTIFS($A$11:$A$60,"="&amp;A52,$G$11:$G$60,"&lt;&gt;Скасовано",$M$11:$M$60,"&lt;"&amp;N52,$N$11:$N$60,"&gt;"&amp;M52)&gt;1,"Перетин змін","Перетин не виявлено"))))</x:f>
      </x:c>
      <x:c r="L52" s="12"/>
      <x:c r="M52" s="13" t="str">
        <x:f>IF(H52="Поля заповнені",C52*1440+ROUND(D52*1440,0),"")</x:f>
      </x:c>
      <x:c r="N52" s="13" t="str">
        <x:f>IF(H52="Поля заповнені",E52*1440+ROUND(F52*1440,0),"")</x:f>
      </x:c>
    </x:row>
    <x:row r="53" ht="36" customHeight="1">
      <x:c r="A53" s="12"/>
      <x:c r="B53" s="12"/>
      <x:c r="C53" s="14"/>
      <x:c r="D53" s="15"/>
      <x:c r="E53" s="14"/>
      <x:c r="F53" s="15"/>
      <x:c r="G53" s="12"/>
      <x:c r="H53" s="13" t="str">
        <x:f>IF(COUNTA(A53:G53,L53)=0,"",IF(OR(NOT(ISTEXT(A53)),LEN(TRIM(A53))=0),"Вкажіть код",IF(A53&lt;&gt;TRIM(A53),"Приберіть пробіли коду",IF(OR(ISNUMBER(FIND("~",A53)),ISNUMBER(FIND("*",A53)),ISNUMBER(FIND("?",A53)),ISNUMBER(FIND("&lt;",A53)),ISNUMBER(FIND("&gt;",A53)),ISNUMBER(FIND("=",A53))),"Код має спецсимвол",IF(OR(NOT(ISTEXT(B53)),LEN(TRIM(B53))=0),"Вкажіть роль",IF(NOT(ISNUMBER(C53)),"Вкажіть дату початку",IF(OR(C53&lt;1,C53&gt;2958465,C53&lt;&gt;INT(C53)),"Перевірте дату початку",IF(NOT(ISNUMBER(D53)),"Вкажіть час початку",IF(OR(D53&lt;0,D53&gt;=1,ABS(D53*1440-ROUND(D53*1440,0))&gt;0.000001),"Перевірте час початку",IF(NOT(ISNUMBER(E53)),"Вкажіть дату завершення",IF(OR(E53&lt;1,E53&gt;2958465,E53&lt;&gt;INT(E53)),"Перевірте дату завершення",IF(NOT(ISNUMBER(F53)),"Вкажіть час завершення",IF(OR(F53&lt;0,F53&gt;=1,ABS(F53*1440-ROUND(F53*1440,0))&gt;0.000001),"Перевірте час завершення",IF((E53-C53)*1440+ROUND(F53*1440,0)-ROUND(D53*1440,0)&lt;=0,"Завершення не після початку",IF((E53-C53)*1440+ROUND(F53*1440,0)-ROUND(D53*1440,0)&gt;1440,"Зміна довша за 24 години",IF(NOT(OR(G53="Заплановано",G53="Підтверджено",G53="Скасовано")),"Оберіть стан зміни","Поля заповнені"))))))))))))))))</x:f>
      </x:c>
      <x:c r="I53" s="16" t="str">
        <x:f>IF(H53="Поля заповнені",(N53-M53)/60,"")</x:f>
      </x:c>
      <x:c r="J53" s="13" t="str">
        <x:f>IF(H53&lt;&gt;"Поля заповнені","",IF(G53="Скасовано","Скасовано",IF(OR(COUNTIFS('Доступність'!$A$10:$A$109,C53,'Доступність'!$B$10:$B$109,"="&amp;A53,'Доступність'!$E$10:$E$109,"Дані готові")&lt;&gt;1,AND((E53-IF(F53=0,1,0))&lt;&gt;C53,COUNTIFS('Доступність'!$A$10:$A$109,(E53-IF(F53=0,1,0)),'Доступність'!$B$10:$B$109,"="&amp;A53,'Доступність'!$E$10:$E$109,"Дані готові")&lt;&gt;1)),"Перевірте доступність",IF(OR(COUNTIFS('Доступність'!$A$10:$A$109,C53,'Доступність'!$B$10:$B$109,"="&amp;A53,'Доступність'!$E$10:$E$109,"Дані готові",'Доступність'!$C$10:$C$109,"Недоступний")&gt;0,AND((E53-IF(F53=0,1,0))&lt;&gt;C53,COUNTIFS('Доступність'!$A$10:$A$109,(E53-IF(F53=0,1,0)),'Доступність'!$B$10:$B$109,"="&amp;A53,'Доступність'!$E$10:$E$109,"Дані готові",'Доступність'!$C$10:$C$109,"Недоступний")&gt;0)),"Недоступний",IF(OR(COUNTIFS('Доступність'!$A$10:$A$109,C53,'Доступність'!$B$10:$B$109,"="&amp;A53,'Доступність'!$E$10:$E$109,"Дані готові",'Доступність'!$C$10:$C$109,"Не підтверджено")&gt;0,AND((E53-IF(F53=0,1,0))&lt;&gt;C53,COUNTIFS('Доступність'!$A$10:$A$109,(E53-IF(F53=0,1,0)),'Доступність'!$B$10:$B$109,"="&amp;A53,'Доступність'!$E$10:$E$109,"Дані готові",'Доступність'!$C$10:$C$109,"Не підтверджено")&gt;0)),"Не підтверджено","Доступний")))))</x:f>
      </x:c>
      <x:c r="K53" s="13" t="str">
        <x:f>IF(H53&lt;&gt;"Поля заповнені","",IF(G53="Скасовано","",IF(COUNTIFS($A$11:$A$60,"="&amp;A53,$G$11:$G$60,"&lt;&gt;Скасовано",$H$11:$H$60,"&lt;&gt;Поля заповнені")&gt;0,"Перевірте інші рядки",IF(COUNTIFS($A$11:$A$60,"="&amp;A53,$G$11:$G$60,"&lt;&gt;Скасовано",$M$11:$M$60,"&lt;"&amp;N53,$N$11:$N$60,"&gt;"&amp;M53)&gt;1,"Перетин змін","Перетин не виявлено"))))</x:f>
      </x:c>
      <x:c r="L53" s="12"/>
      <x:c r="M53" s="13" t="str">
        <x:f>IF(H53="Поля заповнені",C53*1440+ROUND(D53*1440,0),"")</x:f>
      </x:c>
      <x:c r="N53" s="13" t="str">
        <x:f>IF(H53="Поля заповнені",E53*1440+ROUND(F53*1440,0),"")</x:f>
      </x:c>
    </x:row>
    <x:row r="54" ht="36" customHeight="1">
      <x:c r="A54" s="12"/>
      <x:c r="B54" s="12"/>
      <x:c r="C54" s="14"/>
      <x:c r="D54" s="15"/>
      <x:c r="E54" s="14"/>
      <x:c r="F54" s="15"/>
      <x:c r="G54" s="12"/>
      <x:c r="H54" s="13" t="str">
        <x:f>IF(COUNTA(A54:G54,L54)=0,"",IF(OR(NOT(ISTEXT(A54)),LEN(TRIM(A54))=0),"Вкажіть код",IF(A54&lt;&gt;TRIM(A54),"Приберіть пробіли коду",IF(OR(ISNUMBER(FIND("~",A54)),ISNUMBER(FIND("*",A54)),ISNUMBER(FIND("?",A54)),ISNUMBER(FIND("&lt;",A54)),ISNUMBER(FIND("&gt;",A54)),ISNUMBER(FIND("=",A54))),"Код має спецсимвол",IF(OR(NOT(ISTEXT(B54)),LEN(TRIM(B54))=0),"Вкажіть роль",IF(NOT(ISNUMBER(C54)),"Вкажіть дату початку",IF(OR(C54&lt;1,C54&gt;2958465,C54&lt;&gt;INT(C54)),"Перевірте дату початку",IF(NOT(ISNUMBER(D54)),"Вкажіть час початку",IF(OR(D54&lt;0,D54&gt;=1,ABS(D54*1440-ROUND(D54*1440,0))&gt;0.000001),"Перевірте час початку",IF(NOT(ISNUMBER(E54)),"Вкажіть дату завершення",IF(OR(E54&lt;1,E54&gt;2958465,E54&lt;&gt;INT(E54)),"Перевірте дату завершення",IF(NOT(ISNUMBER(F54)),"Вкажіть час завершення",IF(OR(F54&lt;0,F54&gt;=1,ABS(F54*1440-ROUND(F54*1440,0))&gt;0.000001),"Перевірте час завершення",IF((E54-C54)*1440+ROUND(F54*1440,0)-ROUND(D54*1440,0)&lt;=0,"Завершення не після початку",IF((E54-C54)*1440+ROUND(F54*1440,0)-ROUND(D54*1440,0)&gt;1440,"Зміна довша за 24 години",IF(NOT(OR(G54="Заплановано",G54="Підтверджено",G54="Скасовано")),"Оберіть стан зміни","Поля заповнені"))))))))))))))))</x:f>
      </x:c>
      <x:c r="I54" s="16" t="str">
        <x:f>IF(H54="Поля заповнені",(N54-M54)/60,"")</x:f>
      </x:c>
      <x:c r="J54" s="13" t="str">
        <x:f>IF(H54&lt;&gt;"Поля заповнені","",IF(G54="Скасовано","Скасовано",IF(OR(COUNTIFS('Доступність'!$A$10:$A$109,C54,'Доступність'!$B$10:$B$109,"="&amp;A54,'Доступність'!$E$10:$E$109,"Дані готові")&lt;&gt;1,AND((E54-IF(F54=0,1,0))&lt;&gt;C54,COUNTIFS('Доступність'!$A$10:$A$109,(E54-IF(F54=0,1,0)),'Доступність'!$B$10:$B$109,"="&amp;A54,'Доступність'!$E$10:$E$109,"Дані готові")&lt;&gt;1)),"Перевірте доступність",IF(OR(COUNTIFS('Доступність'!$A$10:$A$109,C54,'Доступність'!$B$10:$B$109,"="&amp;A54,'Доступність'!$E$10:$E$109,"Дані готові",'Доступність'!$C$10:$C$109,"Недоступний")&gt;0,AND((E54-IF(F54=0,1,0))&lt;&gt;C54,COUNTIFS('Доступність'!$A$10:$A$109,(E54-IF(F54=0,1,0)),'Доступність'!$B$10:$B$109,"="&amp;A54,'Доступність'!$E$10:$E$109,"Дані готові",'Доступність'!$C$10:$C$109,"Недоступний")&gt;0)),"Недоступний",IF(OR(COUNTIFS('Доступність'!$A$10:$A$109,C54,'Доступність'!$B$10:$B$109,"="&amp;A54,'Доступність'!$E$10:$E$109,"Дані готові",'Доступність'!$C$10:$C$109,"Не підтверджено")&gt;0,AND((E54-IF(F54=0,1,0))&lt;&gt;C54,COUNTIFS('Доступність'!$A$10:$A$109,(E54-IF(F54=0,1,0)),'Доступність'!$B$10:$B$109,"="&amp;A54,'Доступність'!$E$10:$E$109,"Дані готові",'Доступність'!$C$10:$C$109,"Не підтверджено")&gt;0)),"Не підтверджено","Доступний")))))</x:f>
      </x:c>
      <x:c r="K54" s="13" t="str">
        <x:f>IF(H54&lt;&gt;"Поля заповнені","",IF(G54="Скасовано","",IF(COUNTIFS($A$11:$A$60,"="&amp;A54,$G$11:$G$60,"&lt;&gt;Скасовано",$H$11:$H$60,"&lt;&gt;Поля заповнені")&gt;0,"Перевірте інші рядки",IF(COUNTIFS($A$11:$A$60,"="&amp;A54,$G$11:$G$60,"&lt;&gt;Скасовано",$M$11:$M$60,"&lt;"&amp;N54,$N$11:$N$60,"&gt;"&amp;M54)&gt;1,"Перетин змін","Перетин не виявлено"))))</x:f>
      </x:c>
      <x:c r="L54" s="12"/>
      <x:c r="M54" s="13" t="str">
        <x:f>IF(H54="Поля заповнені",C54*1440+ROUND(D54*1440,0),"")</x:f>
      </x:c>
      <x:c r="N54" s="13" t="str">
        <x:f>IF(H54="Поля заповнені",E54*1440+ROUND(F54*1440,0),"")</x:f>
      </x:c>
    </x:row>
    <x:row r="55" ht="36" customHeight="1">
      <x:c r="A55" s="12"/>
      <x:c r="B55" s="12"/>
      <x:c r="C55" s="14"/>
      <x:c r="D55" s="15"/>
      <x:c r="E55" s="14"/>
      <x:c r="F55" s="15"/>
      <x:c r="G55" s="12"/>
      <x:c r="H55" s="13" t="str">
        <x:f>IF(COUNTA(A55:G55,L55)=0,"",IF(OR(NOT(ISTEXT(A55)),LEN(TRIM(A55))=0),"Вкажіть код",IF(A55&lt;&gt;TRIM(A55),"Приберіть пробіли коду",IF(OR(ISNUMBER(FIND("~",A55)),ISNUMBER(FIND("*",A55)),ISNUMBER(FIND("?",A55)),ISNUMBER(FIND("&lt;",A55)),ISNUMBER(FIND("&gt;",A55)),ISNUMBER(FIND("=",A55))),"Код має спецсимвол",IF(OR(NOT(ISTEXT(B55)),LEN(TRIM(B55))=0),"Вкажіть роль",IF(NOT(ISNUMBER(C55)),"Вкажіть дату початку",IF(OR(C55&lt;1,C55&gt;2958465,C55&lt;&gt;INT(C55)),"Перевірте дату початку",IF(NOT(ISNUMBER(D55)),"Вкажіть час початку",IF(OR(D55&lt;0,D55&gt;=1,ABS(D55*1440-ROUND(D55*1440,0))&gt;0.000001),"Перевірте час початку",IF(NOT(ISNUMBER(E55)),"Вкажіть дату завершення",IF(OR(E55&lt;1,E55&gt;2958465,E55&lt;&gt;INT(E55)),"Перевірте дату завершення",IF(NOT(ISNUMBER(F55)),"Вкажіть час завершення",IF(OR(F55&lt;0,F55&gt;=1,ABS(F55*1440-ROUND(F55*1440,0))&gt;0.000001),"Перевірте час завершення",IF((E55-C55)*1440+ROUND(F55*1440,0)-ROUND(D55*1440,0)&lt;=0,"Завершення не після початку",IF((E55-C55)*1440+ROUND(F55*1440,0)-ROUND(D55*1440,0)&gt;1440,"Зміна довша за 24 години",IF(NOT(OR(G55="Заплановано",G55="Підтверджено",G55="Скасовано")),"Оберіть стан зміни","Поля заповнені"))))))))))))))))</x:f>
      </x:c>
      <x:c r="I55" s="16" t="str">
        <x:f>IF(H55="Поля заповнені",(N55-M55)/60,"")</x:f>
      </x:c>
      <x:c r="J55" s="13" t="str">
        <x:f>IF(H55&lt;&gt;"Поля заповнені","",IF(G55="Скасовано","Скасовано",IF(OR(COUNTIFS('Доступність'!$A$10:$A$109,C55,'Доступність'!$B$10:$B$109,"="&amp;A55,'Доступність'!$E$10:$E$109,"Дані готові")&lt;&gt;1,AND((E55-IF(F55=0,1,0))&lt;&gt;C55,COUNTIFS('Доступність'!$A$10:$A$109,(E55-IF(F55=0,1,0)),'Доступність'!$B$10:$B$109,"="&amp;A55,'Доступність'!$E$10:$E$109,"Дані готові")&lt;&gt;1)),"Перевірте доступність",IF(OR(COUNTIFS('Доступність'!$A$10:$A$109,C55,'Доступність'!$B$10:$B$109,"="&amp;A55,'Доступність'!$E$10:$E$109,"Дані готові",'Доступність'!$C$10:$C$109,"Недоступний")&gt;0,AND((E55-IF(F55=0,1,0))&lt;&gt;C55,COUNTIFS('Доступність'!$A$10:$A$109,(E55-IF(F55=0,1,0)),'Доступність'!$B$10:$B$109,"="&amp;A55,'Доступність'!$E$10:$E$109,"Дані готові",'Доступність'!$C$10:$C$109,"Недоступний")&gt;0)),"Недоступний",IF(OR(COUNTIFS('Доступність'!$A$10:$A$109,C55,'Доступність'!$B$10:$B$109,"="&amp;A55,'Доступність'!$E$10:$E$109,"Дані готові",'Доступність'!$C$10:$C$109,"Не підтверджено")&gt;0,AND((E55-IF(F55=0,1,0))&lt;&gt;C55,COUNTIFS('Доступність'!$A$10:$A$109,(E55-IF(F55=0,1,0)),'Доступність'!$B$10:$B$109,"="&amp;A55,'Доступність'!$E$10:$E$109,"Дані готові",'Доступність'!$C$10:$C$109,"Не підтверджено")&gt;0)),"Не підтверджено","Доступний")))))</x:f>
      </x:c>
      <x:c r="K55" s="13" t="str">
        <x:f>IF(H55&lt;&gt;"Поля заповнені","",IF(G55="Скасовано","",IF(COUNTIFS($A$11:$A$60,"="&amp;A55,$G$11:$G$60,"&lt;&gt;Скасовано",$H$11:$H$60,"&lt;&gt;Поля заповнені")&gt;0,"Перевірте інші рядки",IF(COUNTIFS($A$11:$A$60,"="&amp;A55,$G$11:$G$60,"&lt;&gt;Скасовано",$M$11:$M$60,"&lt;"&amp;N55,$N$11:$N$60,"&gt;"&amp;M55)&gt;1,"Перетин змін","Перетин не виявлено"))))</x:f>
      </x:c>
      <x:c r="L55" s="12"/>
      <x:c r="M55" s="13" t="str">
        <x:f>IF(H55="Поля заповнені",C55*1440+ROUND(D55*1440,0),"")</x:f>
      </x:c>
      <x:c r="N55" s="13" t="str">
        <x:f>IF(H55="Поля заповнені",E55*1440+ROUND(F55*1440,0),"")</x:f>
      </x:c>
    </x:row>
    <x:row r="56" ht="36" customHeight="1">
      <x:c r="A56" s="12"/>
      <x:c r="B56" s="12"/>
      <x:c r="C56" s="14"/>
      <x:c r="D56" s="15"/>
      <x:c r="E56" s="14"/>
      <x:c r="F56" s="15"/>
      <x:c r="G56" s="12"/>
      <x:c r="H56" s="13" t="str">
        <x:f>IF(COUNTA(A56:G56,L56)=0,"",IF(OR(NOT(ISTEXT(A56)),LEN(TRIM(A56))=0),"Вкажіть код",IF(A56&lt;&gt;TRIM(A56),"Приберіть пробіли коду",IF(OR(ISNUMBER(FIND("~",A56)),ISNUMBER(FIND("*",A56)),ISNUMBER(FIND("?",A56)),ISNUMBER(FIND("&lt;",A56)),ISNUMBER(FIND("&gt;",A56)),ISNUMBER(FIND("=",A56))),"Код має спецсимвол",IF(OR(NOT(ISTEXT(B56)),LEN(TRIM(B56))=0),"Вкажіть роль",IF(NOT(ISNUMBER(C56)),"Вкажіть дату початку",IF(OR(C56&lt;1,C56&gt;2958465,C56&lt;&gt;INT(C56)),"Перевірте дату початку",IF(NOT(ISNUMBER(D56)),"Вкажіть час початку",IF(OR(D56&lt;0,D56&gt;=1,ABS(D56*1440-ROUND(D56*1440,0))&gt;0.000001),"Перевірте час початку",IF(NOT(ISNUMBER(E56)),"Вкажіть дату завершення",IF(OR(E56&lt;1,E56&gt;2958465,E56&lt;&gt;INT(E56)),"Перевірте дату завершення",IF(NOT(ISNUMBER(F56)),"Вкажіть час завершення",IF(OR(F56&lt;0,F56&gt;=1,ABS(F56*1440-ROUND(F56*1440,0))&gt;0.000001),"Перевірте час завершення",IF((E56-C56)*1440+ROUND(F56*1440,0)-ROUND(D56*1440,0)&lt;=0,"Завершення не після початку",IF((E56-C56)*1440+ROUND(F56*1440,0)-ROUND(D56*1440,0)&gt;1440,"Зміна довша за 24 години",IF(NOT(OR(G56="Заплановано",G56="Підтверджено",G56="Скасовано")),"Оберіть стан зміни","Поля заповнені"))))))))))))))))</x:f>
      </x:c>
      <x:c r="I56" s="16" t="str">
        <x:f>IF(H56="Поля заповнені",(N56-M56)/60,"")</x:f>
      </x:c>
      <x:c r="J56" s="13" t="str">
        <x:f>IF(H56&lt;&gt;"Поля заповнені","",IF(G56="Скасовано","Скасовано",IF(OR(COUNTIFS('Доступність'!$A$10:$A$109,C56,'Доступність'!$B$10:$B$109,"="&amp;A56,'Доступність'!$E$10:$E$109,"Дані готові")&lt;&gt;1,AND((E56-IF(F56=0,1,0))&lt;&gt;C56,COUNTIFS('Доступність'!$A$10:$A$109,(E56-IF(F56=0,1,0)),'Доступність'!$B$10:$B$109,"="&amp;A56,'Доступність'!$E$10:$E$109,"Дані готові")&lt;&gt;1)),"Перевірте доступність",IF(OR(COUNTIFS('Доступність'!$A$10:$A$109,C56,'Доступність'!$B$10:$B$109,"="&amp;A56,'Доступність'!$E$10:$E$109,"Дані готові",'Доступність'!$C$10:$C$109,"Недоступний")&gt;0,AND((E56-IF(F56=0,1,0))&lt;&gt;C56,COUNTIFS('Доступність'!$A$10:$A$109,(E56-IF(F56=0,1,0)),'Доступність'!$B$10:$B$109,"="&amp;A56,'Доступність'!$E$10:$E$109,"Дані готові",'Доступність'!$C$10:$C$109,"Недоступний")&gt;0)),"Недоступний",IF(OR(COUNTIFS('Доступність'!$A$10:$A$109,C56,'Доступність'!$B$10:$B$109,"="&amp;A56,'Доступність'!$E$10:$E$109,"Дані готові",'Доступність'!$C$10:$C$109,"Не підтверджено")&gt;0,AND((E56-IF(F56=0,1,0))&lt;&gt;C56,COUNTIFS('Доступність'!$A$10:$A$109,(E56-IF(F56=0,1,0)),'Доступність'!$B$10:$B$109,"="&amp;A56,'Доступність'!$E$10:$E$109,"Дані готові",'Доступність'!$C$10:$C$109,"Не підтверджено")&gt;0)),"Не підтверджено","Доступний")))))</x:f>
      </x:c>
      <x:c r="K56" s="13" t="str">
        <x:f>IF(H56&lt;&gt;"Поля заповнені","",IF(G56="Скасовано","",IF(COUNTIFS($A$11:$A$60,"="&amp;A56,$G$11:$G$60,"&lt;&gt;Скасовано",$H$11:$H$60,"&lt;&gt;Поля заповнені")&gt;0,"Перевірте інші рядки",IF(COUNTIFS($A$11:$A$60,"="&amp;A56,$G$11:$G$60,"&lt;&gt;Скасовано",$M$11:$M$60,"&lt;"&amp;N56,$N$11:$N$60,"&gt;"&amp;M56)&gt;1,"Перетин змін","Перетин не виявлено"))))</x:f>
      </x:c>
      <x:c r="L56" s="12"/>
      <x:c r="M56" s="13" t="str">
        <x:f>IF(H56="Поля заповнені",C56*1440+ROUND(D56*1440,0),"")</x:f>
      </x:c>
      <x:c r="N56" s="13" t="str">
        <x:f>IF(H56="Поля заповнені",E56*1440+ROUND(F56*1440,0),"")</x:f>
      </x:c>
    </x:row>
    <x:row r="57" ht="36" customHeight="1">
      <x:c r="A57" s="12"/>
      <x:c r="B57" s="12"/>
      <x:c r="C57" s="14"/>
      <x:c r="D57" s="15"/>
      <x:c r="E57" s="14"/>
      <x:c r="F57" s="15"/>
      <x:c r="G57" s="12"/>
      <x:c r="H57" s="13" t="str">
        <x:f>IF(COUNTA(A57:G57,L57)=0,"",IF(OR(NOT(ISTEXT(A57)),LEN(TRIM(A57))=0),"Вкажіть код",IF(A57&lt;&gt;TRIM(A57),"Приберіть пробіли коду",IF(OR(ISNUMBER(FIND("~",A57)),ISNUMBER(FIND("*",A57)),ISNUMBER(FIND("?",A57)),ISNUMBER(FIND("&lt;",A57)),ISNUMBER(FIND("&gt;",A57)),ISNUMBER(FIND("=",A57))),"Код має спецсимвол",IF(OR(NOT(ISTEXT(B57)),LEN(TRIM(B57))=0),"Вкажіть роль",IF(NOT(ISNUMBER(C57)),"Вкажіть дату початку",IF(OR(C57&lt;1,C57&gt;2958465,C57&lt;&gt;INT(C57)),"Перевірте дату початку",IF(NOT(ISNUMBER(D57)),"Вкажіть час початку",IF(OR(D57&lt;0,D57&gt;=1,ABS(D57*1440-ROUND(D57*1440,0))&gt;0.000001),"Перевірте час початку",IF(NOT(ISNUMBER(E57)),"Вкажіть дату завершення",IF(OR(E57&lt;1,E57&gt;2958465,E57&lt;&gt;INT(E57)),"Перевірте дату завершення",IF(NOT(ISNUMBER(F57)),"Вкажіть час завершення",IF(OR(F57&lt;0,F57&gt;=1,ABS(F57*1440-ROUND(F57*1440,0))&gt;0.000001),"Перевірте час завершення",IF((E57-C57)*1440+ROUND(F57*1440,0)-ROUND(D57*1440,0)&lt;=0,"Завершення не після початку",IF((E57-C57)*1440+ROUND(F57*1440,0)-ROUND(D57*1440,0)&gt;1440,"Зміна довша за 24 години",IF(NOT(OR(G57="Заплановано",G57="Підтверджено",G57="Скасовано")),"Оберіть стан зміни","Поля заповнені"))))))))))))))))</x:f>
      </x:c>
      <x:c r="I57" s="16" t="str">
        <x:f>IF(H57="Поля заповнені",(N57-M57)/60,"")</x:f>
      </x:c>
      <x:c r="J57" s="13" t="str">
        <x:f>IF(H57&lt;&gt;"Поля заповнені","",IF(G57="Скасовано","Скасовано",IF(OR(COUNTIFS('Доступність'!$A$10:$A$109,C57,'Доступність'!$B$10:$B$109,"="&amp;A57,'Доступність'!$E$10:$E$109,"Дані готові")&lt;&gt;1,AND((E57-IF(F57=0,1,0))&lt;&gt;C57,COUNTIFS('Доступність'!$A$10:$A$109,(E57-IF(F57=0,1,0)),'Доступність'!$B$10:$B$109,"="&amp;A57,'Доступність'!$E$10:$E$109,"Дані готові")&lt;&gt;1)),"Перевірте доступність",IF(OR(COUNTIFS('Доступність'!$A$10:$A$109,C57,'Доступність'!$B$10:$B$109,"="&amp;A57,'Доступність'!$E$10:$E$109,"Дані готові",'Доступність'!$C$10:$C$109,"Недоступний")&gt;0,AND((E57-IF(F57=0,1,0))&lt;&gt;C57,COUNTIFS('Доступність'!$A$10:$A$109,(E57-IF(F57=0,1,0)),'Доступність'!$B$10:$B$109,"="&amp;A57,'Доступність'!$E$10:$E$109,"Дані готові",'Доступність'!$C$10:$C$109,"Недоступний")&gt;0)),"Недоступний",IF(OR(COUNTIFS('Доступність'!$A$10:$A$109,C57,'Доступність'!$B$10:$B$109,"="&amp;A57,'Доступність'!$E$10:$E$109,"Дані готові",'Доступність'!$C$10:$C$109,"Не підтверджено")&gt;0,AND((E57-IF(F57=0,1,0))&lt;&gt;C57,COUNTIFS('Доступність'!$A$10:$A$109,(E57-IF(F57=0,1,0)),'Доступність'!$B$10:$B$109,"="&amp;A57,'Доступність'!$E$10:$E$109,"Дані готові",'Доступність'!$C$10:$C$109,"Не підтверджено")&gt;0)),"Не підтверджено","Доступний")))))</x:f>
      </x:c>
      <x:c r="K57" s="13" t="str">
        <x:f>IF(H57&lt;&gt;"Поля заповнені","",IF(G57="Скасовано","",IF(COUNTIFS($A$11:$A$60,"="&amp;A57,$G$11:$G$60,"&lt;&gt;Скасовано",$H$11:$H$60,"&lt;&gt;Поля заповнені")&gt;0,"Перевірте інші рядки",IF(COUNTIFS($A$11:$A$60,"="&amp;A57,$G$11:$G$60,"&lt;&gt;Скасовано",$M$11:$M$60,"&lt;"&amp;N57,$N$11:$N$60,"&gt;"&amp;M57)&gt;1,"Перетин змін","Перетин не виявлено"))))</x:f>
      </x:c>
      <x:c r="L57" s="12"/>
      <x:c r="M57" s="13" t="str">
        <x:f>IF(H57="Поля заповнені",C57*1440+ROUND(D57*1440,0),"")</x:f>
      </x:c>
      <x:c r="N57" s="13" t="str">
        <x:f>IF(H57="Поля заповнені",E57*1440+ROUND(F57*1440,0),"")</x:f>
      </x:c>
    </x:row>
    <x:row r="58" ht="36" customHeight="1">
      <x:c r="A58" s="12"/>
      <x:c r="B58" s="12"/>
      <x:c r="C58" s="14"/>
      <x:c r="D58" s="15"/>
      <x:c r="E58" s="14"/>
      <x:c r="F58" s="15"/>
      <x:c r="G58" s="12"/>
      <x:c r="H58" s="13" t="str">
        <x:f>IF(COUNTA(A58:G58,L58)=0,"",IF(OR(NOT(ISTEXT(A58)),LEN(TRIM(A58))=0),"Вкажіть код",IF(A58&lt;&gt;TRIM(A58),"Приберіть пробіли коду",IF(OR(ISNUMBER(FIND("~",A58)),ISNUMBER(FIND("*",A58)),ISNUMBER(FIND("?",A58)),ISNUMBER(FIND("&lt;",A58)),ISNUMBER(FIND("&gt;",A58)),ISNUMBER(FIND("=",A58))),"Код має спецсимвол",IF(OR(NOT(ISTEXT(B58)),LEN(TRIM(B58))=0),"Вкажіть роль",IF(NOT(ISNUMBER(C58)),"Вкажіть дату початку",IF(OR(C58&lt;1,C58&gt;2958465,C58&lt;&gt;INT(C58)),"Перевірте дату початку",IF(NOT(ISNUMBER(D58)),"Вкажіть час початку",IF(OR(D58&lt;0,D58&gt;=1,ABS(D58*1440-ROUND(D58*1440,0))&gt;0.000001),"Перевірте час початку",IF(NOT(ISNUMBER(E58)),"Вкажіть дату завершення",IF(OR(E58&lt;1,E58&gt;2958465,E58&lt;&gt;INT(E58)),"Перевірте дату завершення",IF(NOT(ISNUMBER(F58)),"Вкажіть час завершення",IF(OR(F58&lt;0,F58&gt;=1,ABS(F58*1440-ROUND(F58*1440,0))&gt;0.000001),"Перевірте час завершення",IF((E58-C58)*1440+ROUND(F58*1440,0)-ROUND(D58*1440,0)&lt;=0,"Завершення не після початку",IF((E58-C58)*1440+ROUND(F58*1440,0)-ROUND(D58*1440,0)&gt;1440,"Зміна довша за 24 години",IF(NOT(OR(G58="Заплановано",G58="Підтверджено",G58="Скасовано")),"Оберіть стан зміни","Поля заповнені"))))))))))))))))</x:f>
      </x:c>
      <x:c r="I58" s="16" t="str">
        <x:f>IF(H58="Поля заповнені",(N58-M58)/60,"")</x:f>
      </x:c>
      <x:c r="J58" s="13" t="str">
        <x:f>IF(H58&lt;&gt;"Поля заповнені","",IF(G58="Скасовано","Скасовано",IF(OR(COUNTIFS('Доступність'!$A$10:$A$109,C58,'Доступність'!$B$10:$B$109,"="&amp;A58,'Доступність'!$E$10:$E$109,"Дані готові")&lt;&gt;1,AND((E58-IF(F58=0,1,0))&lt;&gt;C58,COUNTIFS('Доступність'!$A$10:$A$109,(E58-IF(F58=0,1,0)),'Доступність'!$B$10:$B$109,"="&amp;A58,'Доступність'!$E$10:$E$109,"Дані готові")&lt;&gt;1)),"Перевірте доступність",IF(OR(COUNTIFS('Доступність'!$A$10:$A$109,C58,'Доступність'!$B$10:$B$109,"="&amp;A58,'Доступність'!$E$10:$E$109,"Дані готові",'Доступність'!$C$10:$C$109,"Недоступний")&gt;0,AND((E58-IF(F58=0,1,0))&lt;&gt;C58,COUNTIFS('Доступність'!$A$10:$A$109,(E58-IF(F58=0,1,0)),'Доступність'!$B$10:$B$109,"="&amp;A58,'Доступність'!$E$10:$E$109,"Дані готові",'Доступність'!$C$10:$C$109,"Недоступний")&gt;0)),"Недоступний",IF(OR(COUNTIFS('Доступність'!$A$10:$A$109,C58,'Доступність'!$B$10:$B$109,"="&amp;A58,'Доступність'!$E$10:$E$109,"Дані готові",'Доступність'!$C$10:$C$109,"Не підтверджено")&gt;0,AND((E58-IF(F58=0,1,0))&lt;&gt;C58,COUNTIFS('Доступність'!$A$10:$A$109,(E58-IF(F58=0,1,0)),'Доступність'!$B$10:$B$109,"="&amp;A58,'Доступність'!$E$10:$E$109,"Дані готові",'Доступність'!$C$10:$C$109,"Не підтверджено")&gt;0)),"Не підтверджено","Доступний")))))</x:f>
      </x:c>
      <x:c r="K58" s="13" t="str">
        <x:f>IF(H58&lt;&gt;"Поля заповнені","",IF(G58="Скасовано","",IF(COUNTIFS($A$11:$A$60,"="&amp;A58,$G$11:$G$60,"&lt;&gt;Скасовано",$H$11:$H$60,"&lt;&gt;Поля заповнені")&gt;0,"Перевірте інші рядки",IF(COUNTIFS($A$11:$A$60,"="&amp;A58,$G$11:$G$60,"&lt;&gt;Скасовано",$M$11:$M$60,"&lt;"&amp;N58,$N$11:$N$60,"&gt;"&amp;M58)&gt;1,"Перетин змін","Перетин не виявлено"))))</x:f>
      </x:c>
      <x:c r="L58" s="12"/>
      <x:c r="M58" s="13" t="str">
        <x:f>IF(H58="Поля заповнені",C58*1440+ROUND(D58*1440,0),"")</x:f>
      </x:c>
      <x:c r="N58" s="13" t="str">
        <x:f>IF(H58="Поля заповнені",E58*1440+ROUND(F58*1440,0),"")</x:f>
      </x:c>
    </x:row>
    <x:row r="59" ht="36" customHeight="1">
      <x:c r="A59" s="12"/>
      <x:c r="B59" s="12"/>
      <x:c r="C59" s="14"/>
      <x:c r="D59" s="15"/>
      <x:c r="E59" s="14"/>
      <x:c r="F59" s="15"/>
      <x:c r="G59" s="12"/>
      <x:c r="H59" s="13" t="str">
        <x:f>IF(COUNTA(A59:G59,L59)=0,"",IF(OR(NOT(ISTEXT(A59)),LEN(TRIM(A59))=0),"Вкажіть код",IF(A59&lt;&gt;TRIM(A59),"Приберіть пробіли коду",IF(OR(ISNUMBER(FIND("~",A59)),ISNUMBER(FIND("*",A59)),ISNUMBER(FIND("?",A59)),ISNUMBER(FIND("&lt;",A59)),ISNUMBER(FIND("&gt;",A59)),ISNUMBER(FIND("=",A59))),"Код має спецсимвол",IF(OR(NOT(ISTEXT(B59)),LEN(TRIM(B59))=0),"Вкажіть роль",IF(NOT(ISNUMBER(C59)),"Вкажіть дату початку",IF(OR(C59&lt;1,C59&gt;2958465,C59&lt;&gt;INT(C59)),"Перевірте дату початку",IF(NOT(ISNUMBER(D59)),"Вкажіть час початку",IF(OR(D59&lt;0,D59&gt;=1,ABS(D59*1440-ROUND(D59*1440,0))&gt;0.000001),"Перевірте час початку",IF(NOT(ISNUMBER(E59)),"Вкажіть дату завершення",IF(OR(E59&lt;1,E59&gt;2958465,E59&lt;&gt;INT(E59)),"Перевірте дату завершення",IF(NOT(ISNUMBER(F59)),"Вкажіть час завершення",IF(OR(F59&lt;0,F59&gt;=1,ABS(F59*1440-ROUND(F59*1440,0))&gt;0.000001),"Перевірте час завершення",IF((E59-C59)*1440+ROUND(F59*1440,0)-ROUND(D59*1440,0)&lt;=0,"Завершення не після початку",IF((E59-C59)*1440+ROUND(F59*1440,0)-ROUND(D59*1440,0)&gt;1440,"Зміна довша за 24 години",IF(NOT(OR(G59="Заплановано",G59="Підтверджено",G59="Скасовано")),"Оберіть стан зміни","Поля заповнені"))))))))))))))))</x:f>
      </x:c>
      <x:c r="I59" s="16" t="str">
        <x:f>IF(H59="Поля заповнені",(N59-M59)/60,"")</x:f>
      </x:c>
      <x:c r="J59" s="13" t="str">
        <x:f>IF(H59&lt;&gt;"Поля заповнені","",IF(G59="Скасовано","Скасовано",IF(OR(COUNTIFS('Доступність'!$A$10:$A$109,C59,'Доступність'!$B$10:$B$109,"="&amp;A59,'Доступність'!$E$10:$E$109,"Дані готові")&lt;&gt;1,AND((E59-IF(F59=0,1,0))&lt;&gt;C59,COUNTIFS('Доступність'!$A$10:$A$109,(E59-IF(F59=0,1,0)),'Доступність'!$B$10:$B$109,"="&amp;A59,'Доступність'!$E$10:$E$109,"Дані готові")&lt;&gt;1)),"Перевірте доступність",IF(OR(COUNTIFS('Доступність'!$A$10:$A$109,C59,'Доступність'!$B$10:$B$109,"="&amp;A59,'Доступність'!$E$10:$E$109,"Дані готові",'Доступність'!$C$10:$C$109,"Недоступний")&gt;0,AND((E59-IF(F59=0,1,0))&lt;&gt;C59,COUNTIFS('Доступність'!$A$10:$A$109,(E59-IF(F59=0,1,0)),'Доступність'!$B$10:$B$109,"="&amp;A59,'Доступність'!$E$10:$E$109,"Дані готові",'Доступність'!$C$10:$C$109,"Недоступний")&gt;0)),"Недоступний",IF(OR(COUNTIFS('Доступність'!$A$10:$A$109,C59,'Доступність'!$B$10:$B$109,"="&amp;A59,'Доступність'!$E$10:$E$109,"Дані готові",'Доступність'!$C$10:$C$109,"Не підтверджено")&gt;0,AND((E59-IF(F59=0,1,0))&lt;&gt;C59,COUNTIFS('Доступність'!$A$10:$A$109,(E59-IF(F59=0,1,0)),'Доступність'!$B$10:$B$109,"="&amp;A59,'Доступність'!$E$10:$E$109,"Дані готові",'Доступність'!$C$10:$C$109,"Не підтверджено")&gt;0)),"Не підтверджено","Доступний")))))</x:f>
      </x:c>
      <x:c r="K59" s="13" t="str">
        <x:f>IF(H59&lt;&gt;"Поля заповнені","",IF(G59="Скасовано","",IF(COUNTIFS($A$11:$A$60,"="&amp;A59,$G$11:$G$60,"&lt;&gt;Скасовано",$H$11:$H$60,"&lt;&gt;Поля заповнені")&gt;0,"Перевірте інші рядки",IF(COUNTIFS($A$11:$A$60,"="&amp;A59,$G$11:$G$60,"&lt;&gt;Скасовано",$M$11:$M$60,"&lt;"&amp;N59,$N$11:$N$60,"&gt;"&amp;M59)&gt;1,"Перетин змін","Перетин не виявлено"))))</x:f>
      </x:c>
      <x:c r="L59" s="12"/>
      <x:c r="M59" s="13" t="str">
        <x:f>IF(H59="Поля заповнені",C59*1440+ROUND(D59*1440,0),"")</x:f>
      </x:c>
      <x:c r="N59" s="13" t="str">
        <x:f>IF(H59="Поля заповнені",E59*1440+ROUND(F59*1440,0),"")</x:f>
      </x:c>
    </x:row>
    <x:row r="60" ht="36" customHeight="1">
      <x:c r="A60" s="12"/>
      <x:c r="B60" s="12"/>
      <x:c r="C60" s="14"/>
      <x:c r="D60" s="15"/>
      <x:c r="E60" s="14"/>
      <x:c r="F60" s="15"/>
      <x:c r="G60" s="12"/>
      <x:c r="H60" s="13" t="str">
        <x:f>IF(COUNTA(A60:G60,L60)=0,"",IF(OR(NOT(ISTEXT(A60)),LEN(TRIM(A60))=0),"Вкажіть код",IF(A60&lt;&gt;TRIM(A60),"Приберіть пробіли коду",IF(OR(ISNUMBER(FIND("~",A60)),ISNUMBER(FIND("*",A60)),ISNUMBER(FIND("?",A60)),ISNUMBER(FIND("&lt;",A60)),ISNUMBER(FIND("&gt;",A60)),ISNUMBER(FIND("=",A60))),"Код має спецсимвол",IF(OR(NOT(ISTEXT(B60)),LEN(TRIM(B60))=0),"Вкажіть роль",IF(NOT(ISNUMBER(C60)),"Вкажіть дату початку",IF(OR(C60&lt;1,C60&gt;2958465,C60&lt;&gt;INT(C60)),"Перевірте дату початку",IF(NOT(ISNUMBER(D60)),"Вкажіть час початку",IF(OR(D60&lt;0,D60&gt;=1,ABS(D60*1440-ROUND(D60*1440,0))&gt;0.000001),"Перевірте час початку",IF(NOT(ISNUMBER(E60)),"Вкажіть дату завершення",IF(OR(E60&lt;1,E60&gt;2958465,E60&lt;&gt;INT(E60)),"Перевірте дату завершення",IF(NOT(ISNUMBER(F60)),"Вкажіть час завершення",IF(OR(F60&lt;0,F60&gt;=1,ABS(F60*1440-ROUND(F60*1440,0))&gt;0.000001),"Перевірте час завершення",IF((E60-C60)*1440+ROUND(F60*1440,0)-ROUND(D60*1440,0)&lt;=0,"Завершення не після початку",IF((E60-C60)*1440+ROUND(F60*1440,0)-ROUND(D60*1440,0)&gt;1440,"Зміна довша за 24 години",IF(NOT(OR(G60="Заплановано",G60="Підтверджено",G60="Скасовано")),"Оберіть стан зміни","Поля заповнені"))))))))))))))))</x:f>
      </x:c>
      <x:c r="I60" s="16" t="str">
        <x:f>IF(H60="Поля заповнені",(N60-M60)/60,"")</x:f>
      </x:c>
      <x:c r="J60" s="13" t="str">
        <x:f>IF(H60&lt;&gt;"Поля заповнені","",IF(G60="Скасовано","Скасовано",IF(OR(COUNTIFS('Доступність'!$A$10:$A$109,C60,'Доступність'!$B$10:$B$109,"="&amp;A60,'Доступність'!$E$10:$E$109,"Дані готові")&lt;&gt;1,AND((E60-IF(F60=0,1,0))&lt;&gt;C60,COUNTIFS('Доступність'!$A$10:$A$109,(E60-IF(F60=0,1,0)),'Доступність'!$B$10:$B$109,"="&amp;A60,'Доступність'!$E$10:$E$109,"Дані готові")&lt;&gt;1)),"Перевірте доступність",IF(OR(COUNTIFS('Доступність'!$A$10:$A$109,C60,'Доступність'!$B$10:$B$109,"="&amp;A60,'Доступність'!$E$10:$E$109,"Дані готові",'Доступність'!$C$10:$C$109,"Недоступний")&gt;0,AND((E60-IF(F60=0,1,0))&lt;&gt;C60,COUNTIFS('Доступність'!$A$10:$A$109,(E60-IF(F60=0,1,0)),'Доступність'!$B$10:$B$109,"="&amp;A60,'Доступність'!$E$10:$E$109,"Дані готові",'Доступність'!$C$10:$C$109,"Недоступний")&gt;0)),"Недоступний",IF(OR(COUNTIFS('Доступність'!$A$10:$A$109,C60,'Доступність'!$B$10:$B$109,"="&amp;A60,'Доступність'!$E$10:$E$109,"Дані готові",'Доступність'!$C$10:$C$109,"Не підтверджено")&gt;0,AND((E60-IF(F60=0,1,0))&lt;&gt;C60,COUNTIFS('Доступність'!$A$10:$A$109,(E60-IF(F60=0,1,0)),'Доступність'!$B$10:$B$109,"="&amp;A60,'Доступність'!$E$10:$E$109,"Дані готові",'Доступність'!$C$10:$C$109,"Не підтверджено")&gt;0)),"Не підтверджено","Доступний")))))</x:f>
      </x:c>
      <x:c r="K60" s="13" t="str">
        <x:f>IF(H60&lt;&gt;"Поля заповнені","",IF(G60="Скасовано","",IF(COUNTIFS($A$11:$A$60,"="&amp;A60,$G$11:$G$60,"&lt;&gt;Скасовано",$H$11:$H$60,"&lt;&gt;Поля заповнені")&gt;0,"Перевірте інші рядки",IF(COUNTIFS($A$11:$A$60,"="&amp;A60,$G$11:$G$60,"&lt;&gt;Скасовано",$M$11:$M$60,"&lt;"&amp;N60,$N$11:$N$60,"&gt;"&amp;M60)&gt;1,"Перетин змін","Перетин не виявлено"))))</x:f>
      </x:c>
      <x:c r="L60" s="12"/>
      <x:c r="M60" s="13" t="str">
        <x:f>IF(H60="Поля заповнені",C60*1440+ROUND(D60*1440,0),"")</x:f>
      </x:c>
      <x:c r="N60" s="13" t="str">
        <x:f>IF(H60="Поля заповнені",E60*1440+ROUND(F60*1440,0),"")</x:f>
      </x:c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  <x:c r="L61" s="1"/>
      <x:c r="M61" s="1"/>
      <x:c r="N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  <x:c r="L62" s="1"/>
      <x:c r="M62" s="1"/>
      <x:c r="N62" s="1"/>
    </x:row>
  </x:sheetData>
  <x:mergeCells>
    <x:mergeCell ref="A1:E1"/>
    <x:mergeCell ref="A2:E2"/>
    <x:mergeCell ref="A4:K4"/>
    <x:mergeCell ref="A5:K5"/>
    <x:mergeCell ref="A6:K6"/>
  </x:mergeCells>
  <x:dataValidations count="1">
    <x:dataValidation type="list" sqref="G11:G60">
      <x:formula1>"Заплановано,Підтверджено,Скасовано"</x:formula1>
    </x:dataValidation>
  </x:dataValidations>
  <x:pageMargins left="0.7" right="0.7" top="0.75" bottom="0.75" header="0.3" footer="0.3"/>
  <x:drawing xmlns:r="http://schemas.openxmlformats.org/officeDocument/2006/relationships" r:id="R2f03214ae3184079"/>
  <x:tableParts count="1">
    <x:tablePart xmlns:r="http://schemas.openxmlformats.org/officeDocument/2006/relationships" r:id="R0070f75b3f344545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ySplit="9" topLeftCell="A10" activePane="bottomLeft" state="frozen"/>
    </x:sheetView>
  </x:sheetViews>
  <x:sheetFormatPr defaultRowHeight="15"/>
  <x:cols>
    <x:col min="1" max="1" width="21.25" hidden="0" customWidth="1"/>
    <x:col min="2" max="2" width="22.5" hidden="0" customWidth="1"/>
    <x:col min="3" max="3" width="26.25" hidden="0" customWidth="1"/>
    <x:col min="4" max="4" width="32.5" hidden="0" customWidth="1"/>
    <x:col min="5" max="5" width="30.6299991607666" hidden="0" customWidth="1"/>
  </x:cols>
  <x:sheetData>
    <x:row r="1">
      <x:c r="A1" s="2" t="str">
        <x:v>Графік змін і доступності</x:v>
      </x:c>
      <x:c r="B1" s="2"/>
      <x:c r="C1" s="2"/>
      <x:c r="D1" s="2"/>
      <x:c r="E1" s="2"/>
    </x:row>
    <x:row r="2">
      <x:c r="A2" s="3" t="str">
        <x:v>ПРИКЛАД: коди, ролі й дати вигадані.</x:v>
      </x:c>
      <x:c r="B2" s="3"/>
      <x:c r="C2" s="3"/>
      <x:c r="D2" s="3"/>
      <x:c r="E2" s="3"/>
    </x:row>
    <x:row r="3">
      <x:c r="A3" s="1"/>
      <x:c r="B3" s="1"/>
      <x:c r="C3" s="1"/>
      <x:c r="D3" s="1"/>
      <x:c r="E3" s="1"/>
    </x:row>
    <x:row r="4">
      <x:c r="A4" s="1" t="str">
        <x:v>Один рядок: один код і один календарний день. Статус стосується цілого дня.</x:v>
      </x:c>
      <x:c r="B4" s="1"/>
      <x:c r="C4" s="1"/>
      <x:c r="D4" s="1"/>
      <x:c r="E4" s="1"/>
    </x:row>
    <x:row r="5">
      <x:c r="A5" s="1" t="str">
        <x:v>Для зміни через опівніч запишіть обидва дні, якщо зміна триває після 00:00.</x:v>
      </x:c>
      <x:c r="B5" s="1"/>
      <x:c r="C5" s="1"/>
      <x:c r="D5" s="1"/>
      <x:c r="E5" s="1"/>
    </x:row>
    <x:row r="6">
      <x:c r="A6" s="1" t="str">
        <x:v>Не вказуйте імена, контакти, причини відсутності чи інші чутливі дані.</x:v>
      </x:c>
      <x:c r="B6" s="1"/>
      <x:c r="C6" s="1"/>
      <x:c r="D6" s="1"/>
      <x:c r="E6" s="1"/>
    </x:row>
    <x:row r="7">
      <x:c r="A7" s="1"/>
      <x:c r="B7" s="1"/>
      <x:c r="C7" s="1"/>
      <x:c r="D7" s="1"/>
      <x:c r="E7" s="1"/>
    </x:row>
    <x:row r="8">
      <x:c r="A8" s="1"/>
      <x:c r="B8" s="1"/>
      <x:c r="C8" s="1"/>
      <x:c r="D8" s="1"/>
      <x:c r="E8" s="1"/>
    </x:row>
    <x:row r="9" ht="40" customHeight="1">
      <x:c r="A9" s="7" t="str">
        <x:v>Дата</x:v>
      </x:c>
      <x:c r="B9" s="7" t="str">
        <x:v>Код учасника</x:v>
      </x:c>
      <x:c r="C9" s="7" t="str">
        <x:v>Доступність на день</x:v>
      </x:c>
      <x:c r="D9" s="7" t="str">
        <x:v>Нотатка</x:v>
      </x:c>
      <x:c r="E9" s="7" t="str">
        <x:v>Перевірка рядка</x:v>
      </x:c>
    </x:row>
    <x:row r="10" ht="34" customHeight="1">
      <x:c r="A10" s="14" t="n">
        <x:v>46332</x:v>
      </x:c>
      <x:c r="B10" s="12" t="str">
        <x:v>TEAM-01</x:v>
      </x:c>
      <x:c r="C10" s="12" t="str">
        <x:v>Доступний</x:v>
      </x:c>
      <x:c r="D10" s="12" t="str">
        <x:v>Приклад</x:v>
      </x:c>
      <x:c r="E10" s="13" t="str">
        <x:f>IF(COUNTA(A10:D10)=0,"",IF(NOT(ISNUMBER(A10)),"Вкажіть дату",IF(OR(A10&lt;1,A10&gt;2958465,A10&lt;&gt;INT(A10)),"Перевірте дату",IF(OR(NOT(ISTEXT(B10)),LEN(TRIM(B10))=0),"Вкажіть код",IF(B10&lt;&gt;TRIM(B10),"Приберіть пробіли коду",IF(OR(ISNUMBER(FIND("~",B10)),ISNUMBER(FIND("*",B10)),ISNUMBER(FIND("?",B10)),ISNUMBER(FIND("&lt;",B10)),ISNUMBER(FIND("&gt;",B10)),ISNUMBER(FIND("=",B10))),"Код має спецсимвол",IF(COUNTIFS($A$10:$A$109,A10,$B$10:$B$109,"="&amp;B10)&gt;1,"Повтор коду і дати",IF(NOT(OR(C10="Доступний",C10="Недоступний",C10="Не підтверджено")),"Оберіть доступність","Дані готові"))))))))</x:f>
        <x:v>Дані готові</x:v>
      </x:c>
    </x:row>
    <x:row r="11" ht="34" customHeight="1">
      <x:c r="A11" s="14" t="n">
        <x:v>46332</x:v>
      </x:c>
      <x:c r="B11" s="12" t="str">
        <x:v>TEAM-02</x:v>
      </x:c>
      <x:c r="C11" s="12" t="str">
        <x:v>Доступний</x:v>
      </x:c>
      <x:c r="D11" s="12" t="str">
        <x:v>Приклад</x:v>
      </x:c>
      <x:c r="E11" s="13" t="str">
        <x:f>IF(COUNTA(A11:D11)=0,"",IF(NOT(ISNUMBER(A11)),"Вкажіть дату",IF(OR(A11&lt;1,A11&gt;2958465,A11&lt;&gt;INT(A11)),"Перевірте дату",IF(OR(NOT(ISTEXT(B11)),LEN(TRIM(B11))=0),"Вкажіть код",IF(B11&lt;&gt;TRIM(B11),"Приберіть пробіли коду",IF(OR(ISNUMBER(FIND("~",B11)),ISNUMBER(FIND("*",B11)),ISNUMBER(FIND("?",B11)),ISNUMBER(FIND("&lt;",B11)),ISNUMBER(FIND("&gt;",B11)),ISNUMBER(FIND("=",B11))),"Код має спецсимвол",IF(COUNTIFS($A$10:$A$109,A11,$B$10:$B$109,"="&amp;B11)&gt;1,"Повтор коду і дати",IF(NOT(OR(C11="Доступний",C11="Недоступний",C11="Не підтверджено")),"Оберіть доступність","Дані готові"))))))))</x:f>
        <x:v>Дані готові</x:v>
      </x:c>
    </x:row>
    <x:row r="12" ht="34" customHeight="1">
      <x:c r="A12" s="14" t="n">
        <x:v>46333</x:v>
      </x:c>
      <x:c r="B12" s="12" t="str">
        <x:v>TEAM-02</x:v>
      </x:c>
      <x:c r="C12" s="12" t="str">
        <x:v>Не підтверджено</x:v>
      </x:c>
      <x:c r="D12" s="12" t="str">
        <x:v>Приклад</x:v>
      </x:c>
      <x:c r="E12" s="13" t="str">
        <x:f>IF(COUNTA(A12:D12)=0,"",IF(NOT(ISNUMBER(A12)),"Вкажіть дату",IF(OR(A12&lt;1,A12&gt;2958465,A12&lt;&gt;INT(A12)),"Перевірте дату",IF(OR(NOT(ISTEXT(B12)),LEN(TRIM(B12))=0),"Вкажіть код",IF(B12&lt;&gt;TRIM(B12),"Приберіть пробіли коду",IF(OR(ISNUMBER(FIND("~",B12)),ISNUMBER(FIND("*",B12)),ISNUMBER(FIND("?",B12)),ISNUMBER(FIND("&lt;",B12)),ISNUMBER(FIND("&gt;",B12)),ISNUMBER(FIND("=",B12))),"Код має спецсимвол",IF(COUNTIFS($A$10:$A$109,A12,$B$10:$B$109,"="&amp;B12)&gt;1,"Повтор коду і дати",IF(NOT(OR(C12="Доступний",C12="Недоступний",C12="Не підтверджено")),"Оберіть доступність","Дані готові"))))))))</x:f>
        <x:v>Дані готові</x:v>
      </x:c>
    </x:row>
    <x:row r="13" ht="34" customHeight="1">
      <x:c r="A13" s="14" t="n">
        <x:v>46332</x:v>
      </x:c>
      <x:c r="B13" s="12" t="str">
        <x:v>TEAM-03</x:v>
      </x:c>
      <x:c r="C13" s="12" t="str">
        <x:v>Недоступний</x:v>
      </x:c>
      <x:c r="D13" s="12" t="str">
        <x:v>Приклад</x:v>
      </x:c>
      <x:c r="E13" s="13" t="str">
        <x:f>IF(COUNTA(A13:D13)=0,"",IF(NOT(ISNUMBER(A13)),"Вкажіть дату",IF(OR(A13&lt;1,A13&gt;2958465,A13&lt;&gt;INT(A13)),"Перевірте дату",IF(OR(NOT(ISTEXT(B13)),LEN(TRIM(B13))=0),"Вкажіть код",IF(B13&lt;&gt;TRIM(B13),"Приберіть пробіли коду",IF(OR(ISNUMBER(FIND("~",B13)),ISNUMBER(FIND("*",B13)),ISNUMBER(FIND("?",B13)),ISNUMBER(FIND("&lt;",B13)),ISNUMBER(FIND("&gt;",B13)),ISNUMBER(FIND("=",B13))),"Код має спецсимвол",IF(COUNTIFS($A$10:$A$109,A13,$B$10:$B$109,"="&amp;B13)&gt;1,"Повтор коду і дати",IF(NOT(OR(C13="Доступний",C13="Недоступний",C13="Не підтверджено")),"Оберіть доступність","Дані готові"))))))))</x:f>
        <x:v>Дані готові</x:v>
      </x:c>
    </x:row>
    <x:row r="14" ht="34" customHeight="1">
      <x:c r="A14" s="14"/>
      <x:c r="B14" s="12"/>
      <x:c r="C14" s="12"/>
      <x:c r="D14" s="12"/>
      <x:c r="E14" s="13" t="str">
        <x:f>IF(COUNTA(A14:D14)=0,"",IF(NOT(ISNUMBER(A14)),"Вкажіть дату",IF(OR(A14&lt;1,A14&gt;2958465,A14&lt;&gt;INT(A14)),"Перевірте дату",IF(OR(NOT(ISTEXT(B14)),LEN(TRIM(B14))=0),"Вкажіть код",IF(B14&lt;&gt;TRIM(B14),"Приберіть пробіли коду",IF(OR(ISNUMBER(FIND("~",B14)),ISNUMBER(FIND("*",B14)),ISNUMBER(FIND("?",B14)),ISNUMBER(FIND("&lt;",B14)),ISNUMBER(FIND("&gt;",B14)),ISNUMBER(FIND("=",B14))),"Код має спецсимвол",IF(COUNTIFS($A$10:$A$109,A14,$B$10:$B$109,"="&amp;B14)&gt;1,"Повтор коду і дати",IF(NOT(OR(C14="Доступний",C14="Недоступний",C14="Не підтверджено")),"Оберіть доступність","Дані готові"))))))))</x:f>
      </x:c>
    </x:row>
    <x:row r="15" ht="34" customHeight="1">
      <x:c r="A15" s="14"/>
      <x:c r="B15" s="12"/>
      <x:c r="C15" s="12"/>
      <x:c r="D15" s="12"/>
      <x:c r="E15" s="13" t="str">
        <x:f>IF(COUNTA(A15:D15)=0,"",IF(NOT(ISNUMBER(A15)),"Вкажіть дату",IF(OR(A15&lt;1,A15&gt;2958465,A15&lt;&gt;INT(A15)),"Перевірте дату",IF(OR(NOT(ISTEXT(B15)),LEN(TRIM(B15))=0),"Вкажіть код",IF(B15&lt;&gt;TRIM(B15),"Приберіть пробіли коду",IF(OR(ISNUMBER(FIND("~",B15)),ISNUMBER(FIND("*",B15)),ISNUMBER(FIND("?",B15)),ISNUMBER(FIND("&lt;",B15)),ISNUMBER(FIND("&gt;",B15)),ISNUMBER(FIND("=",B15))),"Код має спецсимвол",IF(COUNTIFS($A$10:$A$109,A15,$B$10:$B$109,"="&amp;B15)&gt;1,"Повтор коду і дати",IF(NOT(OR(C15="Доступний",C15="Недоступний",C15="Не підтверджено")),"Оберіть доступність","Дані готові"))))))))</x:f>
      </x:c>
    </x:row>
    <x:row r="16" ht="34" customHeight="1">
      <x:c r="A16" s="14"/>
      <x:c r="B16" s="12"/>
      <x:c r="C16" s="12"/>
      <x:c r="D16" s="12"/>
      <x:c r="E16" s="13" t="str">
        <x:f>IF(COUNTA(A16:D16)=0,"",IF(NOT(ISNUMBER(A16)),"Вкажіть дату",IF(OR(A16&lt;1,A16&gt;2958465,A16&lt;&gt;INT(A16)),"Перевірте дату",IF(OR(NOT(ISTEXT(B16)),LEN(TRIM(B16))=0),"Вкажіть код",IF(B16&lt;&gt;TRIM(B16),"Приберіть пробіли коду",IF(OR(ISNUMBER(FIND("~",B16)),ISNUMBER(FIND("*",B16)),ISNUMBER(FIND("?",B16)),ISNUMBER(FIND("&lt;",B16)),ISNUMBER(FIND("&gt;",B16)),ISNUMBER(FIND("=",B16))),"Код має спецсимвол",IF(COUNTIFS($A$10:$A$109,A16,$B$10:$B$109,"="&amp;B16)&gt;1,"Повтор коду і дати",IF(NOT(OR(C16="Доступний",C16="Недоступний",C16="Не підтверджено")),"Оберіть доступність","Дані готові"))))))))</x:f>
      </x:c>
    </x:row>
    <x:row r="17" ht="34" customHeight="1">
      <x:c r="A17" s="14"/>
      <x:c r="B17" s="12"/>
      <x:c r="C17" s="12"/>
      <x:c r="D17" s="12"/>
      <x:c r="E17" s="13" t="str">
        <x:f>IF(COUNTA(A17:D17)=0,"",IF(NOT(ISNUMBER(A17)),"Вкажіть дату",IF(OR(A17&lt;1,A17&gt;2958465,A17&lt;&gt;INT(A17)),"Перевірте дату",IF(OR(NOT(ISTEXT(B17)),LEN(TRIM(B17))=0),"Вкажіть код",IF(B17&lt;&gt;TRIM(B17),"Приберіть пробіли коду",IF(OR(ISNUMBER(FIND("~",B17)),ISNUMBER(FIND("*",B17)),ISNUMBER(FIND("?",B17)),ISNUMBER(FIND("&lt;",B17)),ISNUMBER(FIND("&gt;",B17)),ISNUMBER(FIND("=",B17))),"Код має спецсимвол",IF(COUNTIFS($A$10:$A$109,A17,$B$10:$B$109,"="&amp;B17)&gt;1,"Повтор коду і дати",IF(NOT(OR(C17="Доступний",C17="Недоступний",C17="Не підтверджено")),"Оберіть доступність","Дані готові"))))))))</x:f>
      </x:c>
    </x:row>
    <x:row r="18" ht="34" customHeight="1">
      <x:c r="A18" s="14"/>
      <x:c r="B18" s="12"/>
      <x:c r="C18" s="12"/>
      <x:c r="D18" s="12"/>
      <x:c r="E18" s="13" t="str">
        <x:f>IF(COUNTA(A18:D18)=0,"",IF(NOT(ISNUMBER(A18)),"Вкажіть дату",IF(OR(A18&lt;1,A18&gt;2958465,A18&lt;&gt;INT(A18)),"Перевірте дату",IF(OR(NOT(ISTEXT(B18)),LEN(TRIM(B18))=0),"Вкажіть код",IF(B18&lt;&gt;TRIM(B18),"Приберіть пробіли коду",IF(OR(ISNUMBER(FIND("~",B18)),ISNUMBER(FIND("*",B18)),ISNUMBER(FIND("?",B18)),ISNUMBER(FIND("&lt;",B18)),ISNUMBER(FIND("&gt;",B18)),ISNUMBER(FIND("=",B18))),"Код має спецсимвол",IF(COUNTIFS($A$10:$A$109,A18,$B$10:$B$109,"="&amp;B18)&gt;1,"Повтор коду і дати",IF(NOT(OR(C18="Доступний",C18="Недоступний",C18="Не підтверджено")),"Оберіть доступність","Дані готові"))))))))</x:f>
      </x:c>
    </x:row>
    <x:row r="19" ht="34" customHeight="1">
      <x:c r="A19" s="14"/>
      <x:c r="B19" s="12"/>
      <x:c r="C19" s="12"/>
      <x:c r="D19" s="12"/>
      <x:c r="E19" s="13" t="str">
        <x:f>IF(COUNTA(A19:D19)=0,"",IF(NOT(ISNUMBER(A19)),"Вкажіть дату",IF(OR(A19&lt;1,A19&gt;2958465,A19&lt;&gt;INT(A19)),"Перевірте дату",IF(OR(NOT(ISTEXT(B19)),LEN(TRIM(B19))=0),"Вкажіть код",IF(B19&lt;&gt;TRIM(B19),"Приберіть пробіли коду",IF(OR(ISNUMBER(FIND("~",B19)),ISNUMBER(FIND("*",B19)),ISNUMBER(FIND("?",B19)),ISNUMBER(FIND("&lt;",B19)),ISNUMBER(FIND("&gt;",B19)),ISNUMBER(FIND("=",B19))),"Код має спецсимвол",IF(COUNTIFS($A$10:$A$109,A19,$B$10:$B$109,"="&amp;B19)&gt;1,"Повтор коду і дати",IF(NOT(OR(C19="Доступний",C19="Недоступний",C19="Не підтверджено")),"Оберіть доступність","Дані готові"))))))))</x:f>
      </x:c>
    </x:row>
    <x:row r="20" ht="34" customHeight="1">
      <x:c r="A20" s="14"/>
      <x:c r="B20" s="12"/>
      <x:c r="C20" s="12"/>
      <x:c r="D20" s="12"/>
      <x:c r="E20" s="13" t="str">
        <x:f>IF(COUNTA(A20:D20)=0,"",IF(NOT(ISNUMBER(A20)),"Вкажіть дату",IF(OR(A20&lt;1,A20&gt;2958465,A20&lt;&gt;INT(A20)),"Перевірте дату",IF(OR(NOT(ISTEXT(B20)),LEN(TRIM(B20))=0),"Вкажіть код",IF(B20&lt;&gt;TRIM(B20),"Приберіть пробіли коду",IF(OR(ISNUMBER(FIND("~",B20)),ISNUMBER(FIND("*",B20)),ISNUMBER(FIND("?",B20)),ISNUMBER(FIND("&lt;",B20)),ISNUMBER(FIND("&gt;",B20)),ISNUMBER(FIND("=",B20))),"Код має спецсимвол",IF(COUNTIFS($A$10:$A$109,A20,$B$10:$B$109,"="&amp;B20)&gt;1,"Повтор коду і дати",IF(NOT(OR(C20="Доступний",C20="Недоступний",C20="Не підтверджено")),"Оберіть доступність","Дані готові"))))))))</x:f>
      </x:c>
    </x:row>
    <x:row r="21" ht="34" customHeight="1">
      <x:c r="A21" s="14"/>
      <x:c r="B21" s="12"/>
      <x:c r="C21" s="12"/>
      <x:c r="D21" s="12"/>
      <x:c r="E21" s="13" t="str">
        <x:f>IF(COUNTA(A21:D21)=0,"",IF(NOT(ISNUMBER(A21)),"Вкажіть дату",IF(OR(A21&lt;1,A21&gt;2958465,A21&lt;&gt;INT(A21)),"Перевірте дату",IF(OR(NOT(ISTEXT(B21)),LEN(TRIM(B21))=0),"Вкажіть код",IF(B21&lt;&gt;TRIM(B21),"Приберіть пробіли коду",IF(OR(ISNUMBER(FIND("~",B21)),ISNUMBER(FIND("*",B21)),ISNUMBER(FIND("?",B21)),ISNUMBER(FIND("&lt;",B21)),ISNUMBER(FIND("&gt;",B21)),ISNUMBER(FIND("=",B21))),"Код має спецсимвол",IF(COUNTIFS($A$10:$A$109,A21,$B$10:$B$109,"="&amp;B21)&gt;1,"Повтор коду і дати",IF(NOT(OR(C21="Доступний",C21="Недоступний",C21="Не підтверджено")),"Оберіть доступність","Дані готові"))))))))</x:f>
      </x:c>
    </x:row>
    <x:row r="22" ht="34" customHeight="1">
      <x:c r="A22" s="14"/>
      <x:c r="B22" s="12"/>
      <x:c r="C22" s="12"/>
      <x:c r="D22" s="12"/>
      <x:c r="E22" s="13" t="str">
        <x:f>IF(COUNTA(A22:D22)=0,"",IF(NOT(ISNUMBER(A22)),"Вкажіть дату",IF(OR(A22&lt;1,A22&gt;2958465,A22&lt;&gt;INT(A22)),"Перевірте дату",IF(OR(NOT(ISTEXT(B22)),LEN(TRIM(B22))=0),"Вкажіть код",IF(B22&lt;&gt;TRIM(B22),"Приберіть пробіли коду",IF(OR(ISNUMBER(FIND("~",B22)),ISNUMBER(FIND("*",B22)),ISNUMBER(FIND("?",B22)),ISNUMBER(FIND("&lt;",B22)),ISNUMBER(FIND("&gt;",B22)),ISNUMBER(FIND("=",B22))),"Код має спецсимвол",IF(COUNTIFS($A$10:$A$109,A22,$B$10:$B$109,"="&amp;B22)&gt;1,"Повтор коду і дати",IF(NOT(OR(C22="Доступний",C22="Недоступний",C22="Не підтверджено")),"Оберіть доступність","Дані готові"))))))))</x:f>
      </x:c>
    </x:row>
    <x:row r="23" ht="34" customHeight="1">
      <x:c r="A23" s="14"/>
      <x:c r="B23" s="12"/>
      <x:c r="C23" s="12"/>
      <x:c r="D23" s="12"/>
      <x:c r="E23" s="13" t="str">
        <x:f>IF(COUNTA(A23:D23)=0,"",IF(NOT(ISNUMBER(A23)),"Вкажіть дату",IF(OR(A23&lt;1,A23&gt;2958465,A23&lt;&gt;INT(A23)),"Перевірте дату",IF(OR(NOT(ISTEXT(B23)),LEN(TRIM(B23))=0),"Вкажіть код",IF(B23&lt;&gt;TRIM(B23),"Приберіть пробіли коду",IF(OR(ISNUMBER(FIND("~",B23)),ISNUMBER(FIND("*",B23)),ISNUMBER(FIND("?",B23)),ISNUMBER(FIND("&lt;",B23)),ISNUMBER(FIND("&gt;",B23)),ISNUMBER(FIND("=",B23))),"Код має спецсимвол",IF(COUNTIFS($A$10:$A$109,A23,$B$10:$B$109,"="&amp;B23)&gt;1,"Повтор коду і дати",IF(NOT(OR(C23="Доступний",C23="Недоступний",C23="Не підтверджено")),"Оберіть доступність","Дані готові"))))))))</x:f>
      </x:c>
    </x:row>
    <x:row r="24" ht="34" customHeight="1">
      <x:c r="A24" s="14"/>
      <x:c r="B24" s="12"/>
      <x:c r="C24" s="12"/>
      <x:c r="D24" s="12"/>
      <x:c r="E24" s="13" t="str">
        <x:f>IF(COUNTA(A24:D24)=0,"",IF(NOT(ISNUMBER(A24)),"Вкажіть дату",IF(OR(A24&lt;1,A24&gt;2958465,A24&lt;&gt;INT(A24)),"Перевірте дату",IF(OR(NOT(ISTEXT(B24)),LEN(TRIM(B24))=0),"Вкажіть код",IF(B24&lt;&gt;TRIM(B24),"Приберіть пробіли коду",IF(OR(ISNUMBER(FIND("~",B24)),ISNUMBER(FIND("*",B24)),ISNUMBER(FIND("?",B24)),ISNUMBER(FIND("&lt;",B24)),ISNUMBER(FIND("&gt;",B24)),ISNUMBER(FIND("=",B24))),"Код має спецсимвол",IF(COUNTIFS($A$10:$A$109,A24,$B$10:$B$109,"="&amp;B24)&gt;1,"Повтор коду і дати",IF(NOT(OR(C24="Доступний",C24="Недоступний",C24="Не підтверджено")),"Оберіть доступність","Дані готові"))))))))</x:f>
      </x:c>
    </x:row>
    <x:row r="25" ht="34" customHeight="1">
      <x:c r="A25" s="14"/>
      <x:c r="B25" s="12"/>
      <x:c r="C25" s="12"/>
      <x:c r="D25" s="12"/>
      <x:c r="E25" s="13" t="str">
        <x:f>IF(COUNTA(A25:D25)=0,"",IF(NOT(ISNUMBER(A25)),"Вкажіть дату",IF(OR(A25&lt;1,A25&gt;2958465,A25&lt;&gt;INT(A25)),"Перевірте дату",IF(OR(NOT(ISTEXT(B25)),LEN(TRIM(B25))=0),"Вкажіть код",IF(B25&lt;&gt;TRIM(B25),"Приберіть пробіли коду",IF(OR(ISNUMBER(FIND("~",B25)),ISNUMBER(FIND("*",B25)),ISNUMBER(FIND("?",B25)),ISNUMBER(FIND("&lt;",B25)),ISNUMBER(FIND("&gt;",B25)),ISNUMBER(FIND("=",B25))),"Код має спецсимвол",IF(COUNTIFS($A$10:$A$109,A25,$B$10:$B$109,"="&amp;B25)&gt;1,"Повтор коду і дати",IF(NOT(OR(C25="Доступний",C25="Недоступний",C25="Не підтверджено")),"Оберіть доступність","Дані готові"))))))))</x:f>
      </x:c>
    </x:row>
    <x:row r="26" ht="34" customHeight="1">
      <x:c r="A26" s="14"/>
      <x:c r="B26" s="12"/>
      <x:c r="C26" s="12"/>
      <x:c r="D26" s="12"/>
      <x:c r="E26" s="13" t="str">
        <x:f>IF(COUNTA(A26:D26)=0,"",IF(NOT(ISNUMBER(A26)),"Вкажіть дату",IF(OR(A26&lt;1,A26&gt;2958465,A26&lt;&gt;INT(A26)),"Перевірте дату",IF(OR(NOT(ISTEXT(B26)),LEN(TRIM(B26))=0),"Вкажіть код",IF(B26&lt;&gt;TRIM(B26),"Приберіть пробіли коду",IF(OR(ISNUMBER(FIND("~",B26)),ISNUMBER(FIND("*",B26)),ISNUMBER(FIND("?",B26)),ISNUMBER(FIND("&lt;",B26)),ISNUMBER(FIND("&gt;",B26)),ISNUMBER(FIND("=",B26))),"Код має спецсимвол",IF(COUNTIFS($A$10:$A$109,A26,$B$10:$B$109,"="&amp;B26)&gt;1,"Повтор коду і дати",IF(NOT(OR(C26="Доступний",C26="Недоступний",C26="Не підтверджено")),"Оберіть доступність","Дані готові"))))))))</x:f>
      </x:c>
    </x:row>
    <x:row r="27" ht="34" customHeight="1">
      <x:c r="A27" s="14"/>
      <x:c r="B27" s="12"/>
      <x:c r="C27" s="12"/>
      <x:c r="D27" s="12"/>
      <x:c r="E27" s="13" t="str">
        <x:f>IF(COUNTA(A27:D27)=0,"",IF(NOT(ISNUMBER(A27)),"Вкажіть дату",IF(OR(A27&lt;1,A27&gt;2958465,A27&lt;&gt;INT(A27)),"Перевірте дату",IF(OR(NOT(ISTEXT(B27)),LEN(TRIM(B27))=0),"Вкажіть код",IF(B27&lt;&gt;TRIM(B27),"Приберіть пробіли коду",IF(OR(ISNUMBER(FIND("~",B27)),ISNUMBER(FIND("*",B27)),ISNUMBER(FIND("?",B27)),ISNUMBER(FIND("&lt;",B27)),ISNUMBER(FIND("&gt;",B27)),ISNUMBER(FIND("=",B27))),"Код має спецсимвол",IF(COUNTIFS($A$10:$A$109,A27,$B$10:$B$109,"="&amp;B27)&gt;1,"Повтор коду і дати",IF(NOT(OR(C27="Доступний",C27="Недоступний",C27="Не підтверджено")),"Оберіть доступність","Дані готові"))))))))</x:f>
      </x:c>
    </x:row>
    <x:row r="28" ht="34" customHeight="1">
      <x:c r="A28" s="14"/>
      <x:c r="B28" s="12"/>
      <x:c r="C28" s="12"/>
      <x:c r="D28" s="12"/>
      <x:c r="E28" s="13" t="str">
        <x:f>IF(COUNTA(A28:D28)=0,"",IF(NOT(ISNUMBER(A28)),"Вкажіть дату",IF(OR(A28&lt;1,A28&gt;2958465,A28&lt;&gt;INT(A28)),"Перевірте дату",IF(OR(NOT(ISTEXT(B28)),LEN(TRIM(B28))=0),"Вкажіть код",IF(B28&lt;&gt;TRIM(B28),"Приберіть пробіли коду",IF(OR(ISNUMBER(FIND("~",B28)),ISNUMBER(FIND("*",B28)),ISNUMBER(FIND("?",B28)),ISNUMBER(FIND("&lt;",B28)),ISNUMBER(FIND("&gt;",B28)),ISNUMBER(FIND("=",B28))),"Код має спецсимвол",IF(COUNTIFS($A$10:$A$109,A28,$B$10:$B$109,"="&amp;B28)&gt;1,"Повтор коду і дати",IF(NOT(OR(C28="Доступний",C28="Недоступний",C28="Не підтверджено")),"Оберіть доступність","Дані готові"))))))))</x:f>
      </x:c>
    </x:row>
    <x:row r="29" ht="34" customHeight="1">
      <x:c r="A29" s="14"/>
      <x:c r="B29" s="12"/>
      <x:c r="C29" s="12"/>
      <x:c r="D29" s="12"/>
      <x:c r="E29" s="13" t="str">
        <x:f>IF(COUNTA(A29:D29)=0,"",IF(NOT(ISNUMBER(A29)),"Вкажіть дату",IF(OR(A29&lt;1,A29&gt;2958465,A29&lt;&gt;INT(A29)),"Перевірте дату",IF(OR(NOT(ISTEXT(B29)),LEN(TRIM(B29))=0),"Вкажіть код",IF(B29&lt;&gt;TRIM(B29),"Приберіть пробіли коду",IF(OR(ISNUMBER(FIND("~",B29)),ISNUMBER(FIND("*",B29)),ISNUMBER(FIND("?",B29)),ISNUMBER(FIND("&lt;",B29)),ISNUMBER(FIND("&gt;",B29)),ISNUMBER(FIND("=",B29))),"Код має спецсимвол",IF(COUNTIFS($A$10:$A$109,A29,$B$10:$B$109,"="&amp;B29)&gt;1,"Повтор коду і дати",IF(NOT(OR(C29="Доступний",C29="Недоступний",C29="Не підтверджено")),"Оберіть доступність","Дані готові"))))))))</x:f>
      </x:c>
    </x:row>
    <x:row r="30" ht="34" customHeight="1">
      <x:c r="A30" s="14"/>
      <x:c r="B30" s="12"/>
      <x:c r="C30" s="12"/>
      <x:c r="D30" s="12"/>
      <x:c r="E30" s="13" t="str">
        <x:f>IF(COUNTA(A30:D30)=0,"",IF(NOT(ISNUMBER(A30)),"Вкажіть дату",IF(OR(A30&lt;1,A30&gt;2958465,A30&lt;&gt;INT(A30)),"Перевірте дату",IF(OR(NOT(ISTEXT(B30)),LEN(TRIM(B30))=0),"Вкажіть код",IF(B30&lt;&gt;TRIM(B30),"Приберіть пробіли коду",IF(OR(ISNUMBER(FIND("~",B30)),ISNUMBER(FIND("*",B30)),ISNUMBER(FIND("?",B30)),ISNUMBER(FIND("&lt;",B30)),ISNUMBER(FIND("&gt;",B30)),ISNUMBER(FIND("=",B30))),"Код має спецсимвол",IF(COUNTIFS($A$10:$A$109,A30,$B$10:$B$109,"="&amp;B30)&gt;1,"Повтор коду і дати",IF(NOT(OR(C30="Доступний",C30="Недоступний",C30="Не підтверджено")),"Оберіть доступність","Дані готові"))))))))</x:f>
      </x:c>
    </x:row>
    <x:row r="31" ht="34" customHeight="1">
      <x:c r="A31" s="14"/>
      <x:c r="B31" s="12"/>
      <x:c r="C31" s="12"/>
      <x:c r="D31" s="12"/>
      <x:c r="E31" s="13" t="str">
        <x:f>IF(COUNTA(A31:D31)=0,"",IF(NOT(ISNUMBER(A31)),"Вкажіть дату",IF(OR(A31&lt;1,A31&gt;2958465,A31&lt;&gt;INT(A31)),"Перевірте дату",IF(OR(NOT(ISTEXT(B31)),LEN(TRIM(B31))=0),"Вкажіть код",IF(B31&lt;&gt;TRIM(B31),"Приберіть пробіли коду",IF(OR(ISNUMBER(FIND("~",B31)),ISNUMBER(FIND("*",B31)),ISNUMBER(FIND("?",B31)),ISNUMBER(FIND("&lt;",B31)),ISNUMBER(FIND("&gt;",B31)),ISNUMBER(FIND("=",B31))),"Код має спецсимвол",IF(COUNTIFS($A$10:$A$109,A31,$B$10:$B$109,"="&amp;B31)&gt;1,"Повтор коду і дати",IF(NOT(OR(C31="Доступний",C31="Недоступний",C31="Не підтверджено")),"Оберіть доступність","Дані готові"))))))))</x:f>
      </x:c>
    </x:row>
    <x:row r="32" ht="34" customHeight="1">
      <x:c r="A32" s="14"/>
      <x:c r="B32" s="12"/>
      <x:c r="C32" s="12"/>
      <x:c r="D32" s="12"/>
      <x:c r="E32" s="13" t="str">
        <x:f>IF(COUNTA(A32:D32)=0,"",IF(NOT(ISNUMBER(A32)),"Вкажіть дату",IF(OR(A32&lt;1,A32&gt;2958465,A32&lt;&gt;INT(A32)),"Перевірте дату",IF(OR(NOT(ISTEXT(B32)),LEN(TRIM(B32))=0),"Вкажіть код",IF(B32&lt;&gt;TRIM(B32),"Приберіть пробіли коду",IF(OR(ISNUMBER(FIND("~",B32)),ISNUMBER(FIND("*",B32)),ISNUMBER(FIND("?",B32)),ISNUMBER(FIND("&lt;",B32)),ISNUMBER(FIND("&gt;",B32)),ISNUMBER(FIND("=",B32))),"Код має спецсимвол",IF(COUNTIFS($A$10:$A$109,A32,$B$10:$B$109,"="&amp;B32)&gt;1,"Повтор коду і дати",IF(NOT(OR(C32="Доступний",C32="Недоступний",C32="Не підтверджено")),"Оберіть доступність","Дані готові"))))))))</x:f>
      </x:c>
    </x:row>
    <x:row r="33" ht="34" customHeight="1">
      <x:c r="A33" s="14"/>
      <x:c r="B33" s="12"/>
      <x:c r="C33" s="12"/>
      <x:c r="D33" s="12"/>
      <x:c r="E33" s="13" t="str">
        <x:f>IF(COUNTA(A33:D33)=0,"",IF(NOT(ISNUMBER(A33)),"Вкажіть дату",IF(OR(A33&lt;1,A33&gt;2958465,A33&lt;&gt;INT(A33)),"Перевірте дату",IF(OR(NOT(ISTEXT(B33)),LEN(TRIM(B33))=0),"Вкажіть код",IF(B33&lt;&gt;TRIM(B33),"Приберіть пробіли коду",IF(OR(ISNUMBER(FIND("~",B33)),ISNUMBER(FIND("*",B33)),ISNUMBER(FIND("?",B33)),ISNUMBER(FIND("&lt;",B33)),ISNUMBER(FIND("&gt;",B33)),ISNUMBER(FIND("=",B33))),"Код має спецсимвол",IF(COUNTIFS($A$10:$A$109,A33,$B$10:$B$109,"="&amp;B33)&gt;1,"Повтор коду і дати",IF(NOT(OR(C33="Доступний",C33="Недоступний",C33="Не підтверджено")),"Оберіть доступність","Дані готові"))))))))</x:f>
      </x:c>
    </x:row>
    <x:row r="34" ht="34" customHeight="1">
      <x:c r="A34" s="14"/>
      <x:c r="B34" s="12"/>
      <x:c r="C34" s="12"/>
      <x:c r="D34" s="12"/>
      <x:c r="E34" s="13" t="str">
        <x:f>IF(COUNTA(A34:D34)=0,"",IF(NOT(ISNUMBER(A34)),"Вкажіть дату",IF(OR(A34&lt;1,A34&gt;2958465,A34&lt;&gt;INT(A34)),"Перевірте дату",IF(OR(NOT(ISTEXT(B34)),LEN(TRIM(B34))=0),"Вкажіть код",IF(B34&lt;&gt;TRIM(B34),"Приберіть пробіли коду",IF(OR(ISNUMBER(FIND("~",B34)),ISNUMBER(FIND("*",B34)),ISNUMBER(FIND("?",B34)),ISNUMBER(FIND("&lt;",B34)),ISNUMBER(FIND("&gt;",B34)),ISNUMBER(FIND("=",B34))),"Код має спецсимвол",IF(COUNTIFS($A$10:$A$109,A34,$B$10:$B$109,"="&amp;B34)&gt;1,"Повтор коду і дати",IF(NOT(OR(C34="Доступний",C34="Недоступний",C34="Не підтверджено")),"Оберіть доступність","Дані готові"))))))))</x:f>
      </x:c>
    </x:row>
    <x:row r="35" ht="34" customHeight="1">
      <x:c r="A35" s="14"/>
      <x:c r="B35" s="12"/>
      <x:c r="C35" s="12"/>
      <x:c r="D35" s="12"/>
      <x:c r="E35" s="13" t="str">
        <x:f>IF(COUNTA(A35:D35)=0,"",IF(NOT(ISNUMBER(A35)),"Вкажіть дату",IF(OR(A35&lt;1,A35&gt;2958465,A35&lt;&gt;INT(A35)),"Перевірте дату",IF(OR(NOT(ISTEXT(B35)),LEN(TRIM(B35))=0),"Вкажіть код",IF(B35&lt;&gt;TRIM(B35),"Приберіть пробіли коду",IF(OR(ISNUMBER(FIND("~",B35)),ISNUMBER(FIND("*",B35)),ISNUMBER(FIND("?",B35)),ISNUMBER(FIND("&lt;",B35)),ISNUMBER(FIND("&gt;",B35)),ISNUMBER(FIND("=",B35))),"Код має спецсимвол",IF(COUNTIFS($A$10:$A$109,A35,$B$10:$B$109,"="&amp;B35)&gt;1,"Повтор коду і дати",IF(NOT(OR(C35="Доступний",C35="Недоступний",C35="Не підтверджено")),"Оберіть доступність","Дані готові"))))))))</x:f>
      </x:c>
    </x:row>
    <x:row r="36" ht="34" customHeight="1">
      <x:c r="A36" s="14"/>
      <x:c r="B36" s="12"/>
      <x:c r="C36" s="12"/>
      <x:c r="D36" s="12"/>
      <x:c r="E36" s="13" t="str">
        <x:f>IF(COUNTA(A36:D36)=0,"",IF(NOT(ISNUMBER(A36)),"Вкажіть дату",IF(OR(A36&lt;1,A36&gt;2958465,A36&lt;&gt;INT(A36)),"Перевірте дату",IF(OR(NOT(ISTEXT(B36)),LEN(TRIM(B36))=0),"Вкажіть код",IF(B36&lt;&gt;TRIM(B36),"Приберіть пробіли коду",IF(OR(ISNUMBER(FIND("~",B36)),ISNUMBER(FIND("*",B36)),ISNUMBER(FIND("?",B36)),ISNUMBER(FIND("&lt;",B36)),ISNUMBER(FIND("&gt;",B36)),ISNUMBER(FIND("=",B36))),"Код має спецсимвол",IF(COUNTIFS($A$10:$A$109,A36,$B$10:$B$109,"="&amp;B36)&gt;1,"Повтор коду і дати",IF(NOT(OR(C36="Доступний",C36="Недоступний",C36="Не підтверджено")),"Оберіть доступність","Дані готові"))))))))</x:f>
      </x:c>
    </x:row>
    <x:row r="37" ht="34" customHeight="1">
      <x:c r="A37" s="14"/>
      <x:c r="B37" s="12"/>
      <x:c r="C37" s="12"/>
      <x:c r="D37" s="12"/>
      <x:c r="E37" s="13" t="str">
        <x:f>IF(COUNTA(A37:D37)=0,"",IF(NOT(ISNUMBER(A37)),"Вкажіть дату",IF(OR(A37&lt;1,A37&gt;2958465,A37&lt;&gt;INT(A37)),"Перевірте дату",IF(OR(NOT(ISTEXT(B37)),LEN(TRIM(B37))=0),"Вкажіть код",IF(B37&lt;&gt;TRIM(B37),"Приберіть пробіли коду",IF(OR(ISNUMBER(FIND("~",B37)),ISNUMBER(FIND("*",B37)),ISNUMBER(FIND("?",B37)),ISNUMBER(FIND("&lt;",B37)),ISNUMBER(FIND("&gt;",B37)),ISNUMBER(FIND("=",B37))),"Код має спецсимвол",IF(COUNTIFS($A$10:$A$109,A37,$B$10:$B$109,"="&amp;B37)&gt;1,"Повтор коду і дати",IF(NOT(OR(C37="Доступний",C37="Недоступний",C37="Не підтверджено")),"Оберіть доступність","Дані готові"))))))))</x:f>
      </x:c>
    </x:row>
    <x:row r="38" ht="34" customHeight="1">
      <x:c r="A38" s="14"/>
      <x:c r="B38" s="12"/>
      <x:c r="C38" s="12"/>
      <x:c r="D38" s="12"/>
      <x:c r="E38" s="13" t="str">
        <x:f>IF(COUNTA(A38:D38)=0,"",IF(NOT(ISNUMBER(A38)),"Вкажіть дату",IF(OR(A38&lt;1,A38&gt;2958465,A38&lt;&gt;INT(A38)),"Перевірте дату",IF(OR(NOT(ISTEXT(B38)),LEN(TRIM(B38))=0),"Вкажіть код",IF(B38&lt;&gt;TRIM(B38),"Приберіть пробіли коду",IF(OR(ISNUMBER(FIND("~",B38)),ISNUMBER(FIND("*",B38)),ISNUMBER(FIND("?",B38)),ISNUMBER(FIND("&lt;",B38)),ISNUMBER(FIND("&gt;",B38)),ISNUMBER(FIND("=",B38))),"Код має спецсимвол",IF(COUNTIFS($A$10:$A$109,A38,$B$10:$B$109,"="&amp;B38)&gt;1,"Повтор коду і дати",IF(NOT(OR(C38="Доступний",C38="Недоступний",C38="Не підтверджено")),"Оберіть доступність","Дані готові"))))))))</x:f>
      </x:c>
    </x:row>
    <x:row r="39" ht="34" customHeight="1">
      <x:c r="A39" s="14"/>
      <x:c r="B39" s="12"/>
      <x:c r="C39" s="12"/>
      <x:c r="D39" s="12"/>
      <x:c r="E39" s="13" t="str">
        <x:f>IF(COUNTA(A39:D39)=0,"",IF(NOT(ISNUMBER(A39)),"Вкажіть дату",IF(OR(A39&lt;1,A39&gt;2958465,A39&lt;&gt;INT(A39)),"Перевірте дату",IF(OR(NOT(ISTEXT(B39)),LEN(TRIM(B39))=0),"Вкажіть код",IF(B39&lt;&gt;TRIM(B39),"Приберіть пробіли коду",IF(OR(ISNUMBER(FIND("~",B39)),ISNUMBER(FIND("*",B39)),ISNUMBER(FIND("?",B39)),ISNUMBER(FIND("&lt;",B39)),ISNUMBER(FIND("&gt;",B39)),ISNUMBER(FIND("=",B39))),"Код має спецсимвол",IF(COUNTIFS($A$10:$A$109,A39,$B$10:$B$109,"="&amp;B39)&gt;1,"Повтор коду і дати",IF(NOT(OR(C39="Доступний",C39="Недоступний",C39="Не підтверджено")),"Оберіть доступність","Дані готові"))))))))</x:f>
      </x:c>
    </x:row>
    <x:row r="40" ht="34" customHeight="1">
      <x:c r="A40" s="14"/>
      <x:c r="B40" s="12"/>
      <x:c r="C40" s="12"/>
      <x:c r="D40" s="12"/>
      <x:c r="E40" s="13" t="str">
        <x:f>IF(COUNTA(A40:D40)=0,"",IF(NOT(ISNUMBER(A40)),"Вкажіть дату",IF(OR(A40&lt;1,A40&gt;2958465,A40&lt;&gt;INT(A40)),"Перевірте дату",IF(OR(NOT(ISTEXT(B40)),LEN(TRIM(B40))=0),"Вкажіть код",IF(B40&lt;&gt;TRIM(B40),"Приберіть пробіли коду",IF(OR(ISNUMBER(FIND("~",B40)),ISNUMBER(FIND("*",B40)),ISNUMBER(FIND("?",B40)),ISNUMBER(FIND("&lt;",B40)),ISNUMBER(FIND("&gt;",B40)),ISNUMBER(FIND("=",B40))),"Код має спецсимвол",IF(COUNTIFS($A$10:$A$109,A40,$B$10:$B$109,"="&amp;B40)&gt;1,"Повтор коду і дати",IF(NOT(OR(C40="Доступний",C40="Недоступний",C40="Не підтверджено")),"Оберіть доступність","Дані готові"))))))))</x:f>
      </x:c>
    </x:row>
    <x:row r="41" ht="34" customHeight="1">
      <x:c r="A41" s="14"/>
      <x:c r="B41" s="12"/>
      <x:c r="C41" s="12"/>
      <x:c r="D41" s="12"/>
      <x:c r="E41" s="13" t="str">
        <x:f>IF(COUNTA(A41:D41)=0,"",IF(NOT(ISNUMBER(A41)),"Вкажіть дату",IF(OR(A41&lt;1,A41&gt;2958465,A41&lt;&gt;INT(A41)),"Перевірте дату",IF(OR(NOT(ISTEXT(B41)),LEN(TRIM(B41))=0),"Вкажіть код",IF(B41&lt;&gt;TRIM(B41),"Приберіть пробіли коду",IF(OR(ISNUMBER(FIND("~",B41)),ISNUMBER(FIND("*",B41)),ISNUMBER(FIND("?",B41)),ISNUMBER(FIND("&lt;",B41)),ISNUMBER(FIND("&gt;",B41)),ISNUMBER(FIND("=",B41))),"Код має спецсимвол",IF(COUNTIFS($A$10:$A$109,A41,$B$10:$B$109,"="&amp;B41)&gt;1,"Повтор коду і дати",IF(NOT(OR(C41="Доступний",C41="Недоступний",C41="Не підтверджено")),"Оберіть доступність","Дані готові"))))))))</x:f>
      </x:c>
    </x:row>
    <x:row r="42" ht="34" customHeight="1">
      <x:c r="A42" s="14"/>
      <x:c r="B42" s="12"/>
      <x:c r="C42" s="12"/>
      <x:c r="D42" s="12"/>
      <x:c r="E42" s="13" t="str">
        <x:f>IF(COUNTA(A42:D42)=0,"",IF(NOT(ISNUMBER(A42)),"Вкажіть дату",IF(OR(A42&lt;1,A42&gt;2958465,A42&lt;&gt;INT(A42)),"Перевірте дату",IF(OR(NOT(ISTEXT(B42)),LEN(TRIM(B42))=0),"Вкажіть код",IF(B42&lt;&gt;TRIM(B42),"Приберіть пробіли коду",IF(OR(ISNUMBER(FIND("~",B42)),ISNUMBER(FIND("*",B42)),ISNUMBER(FIND("?",B42)),ISNUMBER(FIND("&lt;",B42)),ISNUMBER(FIND("&gt;",B42)),ISNUMBER(FIND("=",B42))),"Код має спецсимвол",IF(COUNTIFS($A$10:$A$109,A42,$B$10:$B$109,"="&amp;B42)&gt;1,"Повтор коду і дати",IF(NOT(OR(C42="Доступний",C42="Недоступний",C42="Не підтверджено")),"Оберіть доступність","Дані готові"))))))))</x:f>
      </x:c>
    </x:row>
    <x:row r="43" ht="34" customHeight="1">
      <x:c r="A43" s="14"/>
      <x:c r="B43" s="12"/>
      <x:c r="C43" s="12"/>
      <x:c r="D43" s="12"/>
      <x:c r="E43" s="13" t="str">
        <x:f>IF(COUNTA(A43:D43)=0,"",IF(NOT(ISNUMBER(A43)),"Вкажіть дату",IF(OR(A43&lt;1,A43&gt;2958465,A43&lt;&gt;INT(A43)),"Перевірте дату",IF(OR(NOT(ISTEXT(B43)),LEN(TRIM(B43))=0),"Вкажіть код",IF(B43&lt;&gt;TRIM(B43),"Приберіть пробіли коду",IF(OR(ISNUMBER(FIND("~",B43)),ISNUMBER(FIND("*",B43)),ISNUMBER(FIND("?",B43)),ISNUMBER(FIND("&lt;",B43)),ISNUMBER(FIND("&gt;",B43)),ISNUMBER(FIND("=",B43))),"Код має спецсимвол",IF(COUNTIFS($A$10:$A$109,A43,$B$10:$B$109,"="&amp;B43)&gt;1,"Повтор коду і дати",IF(NOT(OR(C43="Доступний",C43="Недоступний",C43="Не підтверджено")),"Оберіть доступність","Дані готові"))))))))</x:f>
      </x:c>
    </x:row>
    <x:row r="44" ht="34" customHeight="1">
      <x:c r="A44" s="14"/>
      <x:c r="B44" s="12"/>
      <x:c r="C44" s="12"/>
      <x:c r="D44" s="12"/>
      <x:c r="E44" s="13" t="str">
        <x:f>IF(COUNTA(A44:D44)=0,"",IF(NOT(ISNUMBER(A44)),"Вкажіть дату",IF(OR(A44&lt;1,A44&gt;2958465,A44&lt;&gt;INT(A44)),"Перевірте дату",IF(OR(NOT(ISTEXT(B44)),LEN(TRIM(B44))=0),"Вкажіть код",IF(B44&lt;&gt;TRIM(B44),"Приберіть пробіли коду",IF(OR(ISNUMBER(FIND("~",B44)),ISNUMBER(FIND("*",B44)),ISNUMBER(FIND("?",B44)),ISNUMBER(FIND("&lt;",B44)),ISNUMBER(FIND("&gt;",B44)),ISNUMBER(FIND("=",B44))),"Код має спецсимвол",IF(COUNTIFS($A$10:$A$109,A44,$B$10:$B$109,"="&amp;B44)&gt;1,"Повтор коду і дати",IF(NOT(OR(C44="Доступний",C44="Недоступний",C44="Не підтверджено")),"Оберіть доступність","Дані готові"))))))))</x:f>
      </x:c>
    </x:row>
    <x:row r="45" ht="34" customHeight="1">
      <x:c r="A45" s="14"/>
      <x:c r="B45" s="12"/>
      <x:c r="C45" s="12"/>
      <x:c r="D45" s="12"/>
      <x:c r="E45" s="13" t="str">
        <x:f>IF(COUNTA(A45:D45)=0,"",IF(NOT(ISNUMBER(A45)),"Вкажіть дату",IF(OR(A45&lt;1,A45&gt;2958465,A45&lt;&gt;INT(A45)),"Перевірте дату",IF(OR(NOT(ISTEXT(B45)),LEN(TRIM(B45))=0),"Вкажіть код",IF(B45&lt;&gt;TRIM(B45),"Приберіть пробіли коду",IF(OR(ISNUMBER(FIND("~",B45)),ISNUMBER(FIND("*",B45)),ISNUMBER(FIND("?",B45)),ISNUMBER(FIND("&lt;",B45)),ISNUMBER(FIND("&gt;",B45)),ISNUMBER(FIND("=",B45))),"Код має спецсимвол",IF(COUNTIFS($A$10:$A$109,A45,$B$10:$B$109,"="&amp;B45)&gt;1,"Повтор коду і дати",IF(NOT(OR(C45="Доступний",C45="Недоступний",C45="Не підтверджено")),"Оберіть доступність","Дані готові"))))))))</x:f>
      </x:c>
    </x:row>
    <x:row r="46" ht="34" customHeight="1">
      <x:c r="A46" s="14"/>
      <x:c r="B46" s="12"/>
      <x:c r="C46" s="12"/>
      <x:c r="D46" s="12"/>
      <x:c r="E46" s="13" t="str">
        <x:f>IF(COUNTA(A46:D46)=0,"",IF(NOT(ISNUMBER(A46)),"Вкажіть дату",IF(OR(A46&lt;1,A46&gt;2958465,A46&lt;&gt;INT(A46)),"Перевірте дату",IF(OR(NOT(ISTEXT(B46)),LEN(TRIM(B46))=0),"Вкажіть код",IF(B46&lt;&gt;TRIM(B46),"Приберіть пробіли коду",IF(OR(ISNUMBER(FIND("~",B46)),ISNUMBER(FIND("*",B46)),ISNUMBER(FIND("?",B46)),ISNUMBER(FIND("&lt;",B46)),ISNUMBER(FIND("&gt;",B46)),ISNUMBER(FIND("=",B46))),"Код має спецсимвол",IF(COUNTIFS($A$10:$A$109,A46,$B$10:$B$109,"="&amp;B46)&gt;1,"Повтор коду і дати",IF(NOT(OR(C46="Доступний",C46="Недоступний",C46="Не підтверджено")),"Оберіть доступність","Дані готові"))))))))</x:f>
      </x:c>
    </x:row>
    <x:row r="47" ht="34" customHeight="1">
      <x:c r="A47" s="14"/>
      <x:c r="B47" s="12"/>
      <x:c r="C47" s="12"/>
      <x:c r="D47" s="12"/>
      <x:c r="E47" s="13" t="str">
        <x:f>IF(COUNTA(A47:D47)=0,"",IF(NOT(ISNUMBER(A47)),"Вкажіть дату",IF(OR(A47&lt;1,A47&gt;2958465,A47&lt;&gt;INT(A47)),"Перевірте дату",IF(OR(NOT(ISTEXT(B47)),LEN(TRIM(B47))=0),"Вкажіть код",IF(B47&lt;&gt;TRIM(B47),"Приберіть пробіли коду",IF(OR(ISNUMBER(FIND("~",B47)),ISNUMBER(FIND("*",B47)),ISNUMBER(FIND("?",B47)),ISNUMBER(FIND("&lt;",B47)),ISNUMBER(FIND("&gt;",B47)),ISNUMBER(FIND("=",B47))),"Код має спецсимвол",IF(COUNTIFS($A$10:$A$109,A47,$B$10:$B$109,"="&amp;B47)&gt;1,"Повтор коду і дати",IF(NOT(OR(C47="Доступний",C47="Недоступний",C47="Не підтверджено")),"Оберіть доступність","Дані готові"))))))))</x:f>
      </x:c>
    </x:row>
    <x:row r="48" ht="34" customHeight="1">
      <x:c r="A48" s="14"/>
      <x:c r="B48" s="12"/>
      <x:c r="C48" s="12"/>
      <x:c r="D48" s="12"/>
      <x:c r="E48" s="13" t="str">
        <x:f>IF(COUNTA(A48:D48)=0,"",IF(NOT(ISNUMBER(A48)),"Вкажіть дату",IF(OR(A48&lt;1,A48&gt;2958465,A48&lt;&gt;INT(A48)),"Перевірте дату",IF(OR(NOT(ISTEXT(B48)),LEN(TRIM(B48))=0),"Вкажіть код",IF(B48&lt;&gt;TRIM(B48),"Приберіть пробіли коду",IF(OR(ISNUMBER(FIND("~",B48)),ISNUMBER(FIND("*",B48)),ISNUMBER(FIND("?",B48)),ISNUMBER(FIND("&lt;",B48)),ISNUMBER(FIND("&gt;",B48)),ISNUMBER(FIND("=",B48))),"Код має спецсимвол",IF(COUNTIFS($A$10:$A$109,A48,$B$10:$B$109,"="&amp;B48)&gt;1,"Повтор коду і дати",IF(NOT(OR(C48="Доступний",C48="Недоступний",C48="Не підтверджено")),"Оберіть доступність","Дані готові"))))))))</x:f>
      </x:c>
    </x:row>
    <x:row r="49" ht="34" customHeight="1">
      <x:c r="A49" s="14"/>
      <x:c r="B49" s="12"/>
      <x:c r="C49" s="12"/>
      <x:c r="D49" s="12"/>
      <x:c r="E49" s="13" t="str">
        <x:f>IF(COUNTA(A49:D49)=0,"",IF(NOT(ISNUMBER(A49)),"Вкажіть дату",IF(OR(A49&lt;1,A49&gt;2958465,A49&lt;&gt;INT(A49)),"Перевірте дату",IF(OR(NOT(ISTEXT(B49)),LEN(TRIM(B49))=0),"Вкажіть код",IF(B49&lt;&gt;TRIM(B49),"Приберіть пробіли коду",IF(OR(ISNUMBER(FIND("~",B49)),ISNUMBER(FIND("*",B49)),ISNUMBER(FIND("?",B49)),ISNUMBER(FIND("&lt;",B49)),ISNUMBER(FIND("&gt;",B49)),ISNUMBER(FIND("=",B49))),"Код має спецсимвол",IF(COUNTIFS($A$10:$A$109,A49,$B$10:$B$109,"="&amp;B49)&gt;1,"Повтор коду і дати",IF(NOT(OR(C49="Доступний",C49="Недоступний",C49="Не підтверджено")),"Оберіть доступність","Дані готові"))))))))</x:f>
      </x:c>
    </x:row>
    <x:row r="50" ht="34" customHeight="1">
      <x:c r="A50" s="14"/>
      <x:c r="B50" s="12"/>
      <x:c r="C50" s="12"/>
      <x:c r="D50" s="12"/>
      <x:c r="E50" s="13" t="str">
        <x:f>IF(COUNTA(A50:D50)=0,"",IF(NOT(ISNUMBER(A50)),"Вкажіть дату",IF(OR(A50&lt;1,A50&gt;2958465,A50&lt;&gt;INT(A50)),"Перевірте дату",IF(OR(NOT(ISTEXT(B50)),LEN(TRIM(B50))=0),"Вкажіть код",IF(B50&lt;&gt;TRIM(B50),"Приберіть пробіли коду",IF(OR(ISNUMBER(FIND("~",B50)),ISNUMBER(FIND("*",B50)),ISNUMBER(FIND("?",B50)),ISNUMBER(FIND("&lt;",B50)),ISNUMBER(FIND("&gt;",B50)),ISNUMBER(FIND("=",B50))),"Код має спецсимвол",IF(COUNTIFS($A$10:$A$109,A50,$B$10:$B$109,"="&amp;B50)&gt;1,"Повтор коду і дати",IF(NOT(OR(C50="Доступний",C50="Недоступний",C50="Не підтверджено")),"Оберіть доступність","Дані готові"))))))))</x:f>
      </x:c>
    </x:row>
    <x:row r="51" ht="34" customHeight="1">
      <x:c r="A51" s="14"/>
      <x:c r="B51" s="12"/>
      <x:c r="C51" s="12"/>
      <x:c r="D51" s="12"/>
      <x:c r="E51" s="13" t="str">
        <x:f>IF(COUNTA(A51:D51)=0,"",IF(NOT(ISNUMBER(A51)),"Вкажіть дату",IF(OR(A51&lt;1,A51&gt;2958465,A51&lt;&gt;INT(A51)),"Перевірте дату",IF(OR(NOT(ISTEXT(B51)),LEN(TRIM(B51))=0),"Вкажіть код",IF(B51&lt;&gt;TRIM(B51),"Приберіть пробіли коду",IF(OR(ISNUMBER(FIND("~",B51)),ISNUMBER(FIND("*",B51)),ISNUMBER(FIND("?",B51)),ISNUMBER(FIND("&lt;",B51)),ISNUMBER(FIND("&gt;",B51)),ISNUMBER(FIND("=",B51))),"Код має спецсимвол",IF(COUNTIFS($A$10:$A$109,A51,$B$10:$B$109,"="&amp;B51)&gt;1,"Повтор коду і дати",IF(NOT(OR(C51="Доступний",C51="Недоступний",C51="Не підтверджено")),"Оберіть доступність","Дані готові"))))))))</x:f>
      </x:c>
    </x:row>
    <x:row r="52" ht="34" customHeight="1">
      <x:c r="A52" s="14"/>
      <x:c r="B52" s="12"/>
      <x:c r="C52" s="12"/>
      <x:c r="D52" s="12"/>
      <x:c r="E52" s="13" t="str">
        <x:f>IF(COUNTA(A52:D52)=0,"",IF(NOT(ISNUMBER(A52)),"Вкажіть дату",IF(OR(A52&lt;1,A52&gt;2958465,A52&lt;&gt;INT(A52)),"Перевірте дату",IF(OR(NOT(ISTEXT(B52)),LEN(TRIM(B52))=0),"Вкажіть код",IF(B52&lt;&gt;TRIM(B52),"Приберіть пробіли коду",IF(OR(ISNUMBER(FIND("~",B52)),ISNUMBER(FIND("*",B52)),ISNUMBER(FIND("?",B52)),ISNUMBER(FIND("&lt;",B52)),ISNUMBER(FIND("&gt;",B52)),ISNUMBER(FIND("=",B52))),"Код має спецсимвол",IF(COUNTIFS($A$10:$A$109,A52,$B$10:$B$109,"="&amp;B52)&gt;1,"Повтор коду і дати",IF(NOT(OR(C52="Доступний",C52="Недоступний",C52="Не підтверджено")),"Оберіть доступність","Дані готові"))))))))</x:f>
      </x:c>
    </x:row>
    <x:row r="53" ht="34" customHeight="1">
      <x:c r="A53" s="14"/>
      <x:c r="B53" s="12"/>
      <x:c r="C53" s="12"/>
      <x:c r="D53" s="12"/>
      <x:c r="E53" s="13" t="str">
        <x:f>IF(COUNTA(A53:D53)=0,"",IF(NOT(ISNUMBER(A53)),"Вкажіть дату",IF(OR(A53&lt;1,A53&gt;2958465,A53&lt;&gt;INT(A53)),"Перевірте дату",IF(OR(NOT(ISTEXT(B53)),LEN(TRIM(B53))=0),"Вкажіть код",IF(B53&lt;&gt;TRIM(B53),"Приберіть пробіли коду",IF(OR(ISNUMBER(FIND("~",B53)),ISNUMBER(FIND("*",B53)),ISNUMBER(FIND("?",B53)),ISNUMBER(FIND("&lt;",B53)),ISNUMBER(FIND("&gt;",B53)),ISNUMBER(FIND("=",B53))),"Код має спецсимвол",IF(COUNTIFS($A$10:$A$109,A53,$B$10:$B$109,"="&amp;B53)&gt;1,"Повтор коду і дати",IF(NOT(OR(C53="Доступний",C53="Недоступний",C53="Не підтверджено")),"Оберіть доступність","Дані готові"))))))))</x:f>
      </x:c>
    </x:row>
    <x:row r="54" ht="34" customHeight="1">
      <x:c r="A54" s="14"/>
      <x:c r="B54" s="12"/>
      <x:c r="C54" s="12"/>
      <x:c r="D54" s="12"/>
      <x:c r="E54" s="13" t="str">
        <x:f>IF(COUNTA(A54:D54)=0,"",IF(NOT(ISNUMBER(A54)),"Вкажіть дату",IF(OR(A54&lt;1,A54&gt;2958465,A54&lt;&gt;INT(A54)),"Перевірте дату",IF(OR(NOT(ISTEXT(B54)),LEN(TRIM(B54))=0),"Вкажіть код",IF(B54&lt;&gt;TRIM(B54),"Приберіть пробіли коду",IF(OR(ISNUMBER(FIND("~",B54)),ISNUMBER(FIND("*",B54)),ISNUMBER(FIND("?",B54)),ISNUMBER(FIND("&lt;",B54)),ISNUMBER(FIND("&gt;",B54)),ISNUMBER(FIND("=",B54))),"Код має спецсимвол",IF(COUNTIFS($A$10:$A$109,A54,$B$10:$B$109,"="&amp;B54)&gt;1,"Повтор коду і дати",IF(NOT(OR(C54="Доступний",C54="Недоступний",C54="Не підтверджено")),"Оберіть доступність","Дані готові"))))))))</x:f>
      </x:c>
    </x:row>
    <x:row r="55" ht="34" customHeight="1">
      <x:c r="A55" s="14"/>
      <x:c r="B55" s="12"/>
      <x:c r="C55" s="12"/>
      <x:c r="D55" s="12"/>
      <x:c r="E55" s="13" t="str">
        <x:f>IF(COUNTA(A55:D55)=0,"",IF(NOT(ISNUMBER(A55)),"Вкажіть дату",IF(OR(A55&lt;1,A55&gt;2958465,A55&lt;&gt;INT(A55)),"Перевірте дату",IF(OR(NOT(ISTEXT(B55)),LEN(TRIM(B55))=0),"Вкажіть код",IF(B55&lt;&gt;TRIM(B55),"Приберіть пробіли коду",IF(OR(ISNUMBER(FIND("~",B55)),ISNUMBER(FIND("*",B55)),ISNUMBER(FIND("?",B55)),ISNUMBER(FIND("&lt;",B55)),ISNUMBER(FIND("&gt;",B55)),ISNUMBER(FIND("=",B55))),"Код має спецсимвол",IF(COUNTIFS($A$10:$A$109,A55,$B$10:$B$109,"="&amp;B55)&gt;1,"Повтор коду і дати",IF(NOT(OR(C55="Доступний",C55="Недоступний",C55="Не підтверджено")),"Оберіть доступність","Дані готові"))))))))</x:f>
      </x:c>
    </x:row>
    <x:row r="56" ht="34" customHeight="1">
      <x:c r="A56" s="14"/>
      <x:c r="B56" s="12"/>
      <x:c r="C56" s="12"/>
      <x:c r="D56" s="12"/>
      <x:c r="E56" s="13" t="str">
        <x:f>IF(COUNTA(A56:D56)=0,"",IF(NOT(ISNUMBER(A56)),"Вкажіть дату",IF(OR(A56&lt;1,A56&gt;2958465,A56&lt;&gt;INT(A56)),"Перевірте дату",IF(OR(NOT(ISTEXT(B56)),LEN(TRIM(B56))=0),"Вкажіть код",IF(B56&lt;&gt;TRIM(B56),"Приберіть пробіли коду",IF(OR(ISNUMBER(FIND("~",B56)),ISNUMBER(FIND("*",B56)),ISNUMBER(FIND("?",B56)),ISNUMBER(FIND("&lt;",B56)),ISNUMBER(FIND("&gt;",B56)),ISNUMBER(FIND("=",B56))),"Код має спецсимвол",IF(COUNTIFS($A$10:$A$109,A56,$B$10:$B$109,"="&amp;B56)&gt;1,"Повтор коду і дати",IF(NOT(OR(C56="Доступний",C56="Недоступний",C56="Не підтверджено")),"Оберіть доступність","Дані готові"))))))))</x:f>
      </x:c>
    </x:row>
    <x:row r="57" ht="34" customHeight="1">
      <x:c r="A57" s="14"/>
      <x:c r="B57" s="12"/>
      <x:c r="C57" s="12"/>
      <x:c r="D57" s="12"/>
      <x:c r="E57" s="13" t="str">
        <x:f>IF(COUNTA(A57:D57)=0,"",IF(NOT(ISNUMBER(A57)),"Вкажіть дату",IF(OR(A57&lt;1,A57&gt;2958465,A57&lt;&gt;INT(A57)),"Перевірте дату",IF(OR(NOT(ISTEXT(B57)),LEN(TRIM(B57))=0),"Вкажіть код",IF(B57&lt;&gt;TRIM(B57),"Приберіть пробіли коду",IF(OR(ISNUMBER(FIND("~",B57)),ISNUMBER(FIND("*",B57)),ISNUMBER(FIND("?",B57)),ISNUMBER(FIND("&lt;",B57)),ISNUMBER(FIND("&gt;",B57)),ISNUMBER(FIND("=",B57))),"Код має спецсимвол",IF(COUNTIFS($A$10:$A$109,A57,$B$10:$B$109,"="&amp;B57)&gt;1,"Повтор коду і дати",IF(NOT(OR(C57="Доступний",C57="Недоступний",C57="Не підтверджено")),"Оберіть доступність","Дані готові"))))))))</x:f>
      </x:c>
    </x:row>
    <x:row r="58" ht="34" customHeight="1">
      <x:c r="A58" s="14"/>
      <x:c r="B58" s="12"/>
      <x:c r="C58" s="12"/>
      <x:c r="D58" s="12"/>
      <x:c r="E58" s="13" t="str">
        <x:f>IF(COUNTA(A58:D58)=0,"",IF(NOT(ISNUMBER(A58)),"Вкажіть дату",IF(OR(A58&lt;1,A58&gt;2958465,A58&lt;&gt;INT(A58)),"Перевірте дату",IF(OR(NOT(ISTEXT(B58)),LEN(TRIM(B58))=0),"Вкажіть код",IF(B58&lt;&gt;TRIM(B58),"Приберіть пробіли коду",IF(OR(ISNUMBER(FIND("~",B58)),ISNUMBER(FIND("*",B58)),ISNUMBER(FIND("?",B58)),ISNUMBER(FIND("&lt;",B58)),ISNUMBER(FIND("&gt;",B58)),ISNUMBER(FIND("=",B58))),"Код має спецсимвол",IF(COUNTIFS($A$10:$A$109,A58,$B$10:$B$109,"="&amp;B58)&gt;1,"Повтор коду і дати",IF(NOT(OR(C58="Доступний",C58="Недоступний",C58="Не підтверджено")),"Оберіть доступність","Дані готові"))))))))</x:f>
      </x:c>
    </x:row>
    <x:row r="59" ht="34" customHeight="1">
      <x:c r="A59" s="14"/>
      <x:c r="B59" s="12"/>
      <x:c r="C59" s="12"/>
      <x:c r="D59" s="12"/>
      <x:c r="E59" s="13" t="str">
        <x:f>IF(COUNTA(A59:D59)=0,"",IF(NOT(ISNUMBER(A59)),"Вкажіть дату",IF(OR(A59&lt;1,A59&gt;2958465,A59&lt;&gt;INT(A59)),"Перевірте дату",IF(OR(NOT(ISTEXT(B59)),LEN(TRIM(B59))=0),"Вкажіть код",IF(B59&lt;&gt;TRIM(B59),"Приберіть пробіли коду",IF(OR(ISNUMBER(FIND("~",B59)),ISNUMBER(FIND("*",B59)),ISNUMBER(FIND("?",B59)),ISNUMBER(FIND("&lt;",B59)),ISNUMBER(FIND("&gt;",B59)),ISNUMBER(FIND("=",B59))),"Код має спецсимвол",IF(COUNTIFS($A$10:$A$109,A59,$B$10:$B$109,"="&amp;B59)&gt;1,"Повтор коду і дати",IF(NOT(OR(C59="Доступний",C59="Недоступний",C59="Не підтверджено")),"Оберіть доступність","Дані готові"))))))))</x:f>
      </x:c>
    </x:row>
    <x:row r="60" ht="34" customHeight="1">
      <x:c r="A60" s="14"/>
      <x:c r="B60" s="12"/>
      <x:c r="C60" s="12"/>
      <x:c r="D60" s="12"/>
      <x:c r="E60" s="13" t="str">
        <x:f>IF(COUNTA(A60:D60)=0,"",IF(NOT(ISNUMBER(A60)),"Вкажіть дату",IF(OR(A60&lt;1,A60&gt;2958465,A60&lt;&gt;INT(A60)),"Перевірте дату",IF(OR(NOT(ISTEXT(B60)),LEN(TRIM(B60))=0),"Вкажіть код",IF(B60&lt;&gt;TRIM(B60),"Приберіть пробіли коду",IF(OR(ISNUMBER(FIND("~",B60)),ISNUMBER(FIND("*",B60)),ISNUMBER(FIND("?",B60)),ISNUMBER(FIND("&lt;",B60)),ISNUMBER(FIND("&gt;",B60)),ISNUMBER(FIND("=",B60))),"Код має спецсимвол",IF(COUNTIFS($A$10:$A$109,A60,$B$10:$B$109,"="&amp;B60)&gt;1,"Повтор коду і дати",IF(NOT(OR(C60="Доступний",C60="Недоступний",C60="Не підтверджено")),"Оберіть доступність","Дані готові"))))))))</x:f>
      </x:c>
    </x:row>
    <x:row r="61" ht="34" customHeight="1">
      <x:c r="A61" s="14"/>
      <x:c r="B61" s="12"/>
      <x:c r="C61" s="12"/>
      <x:c r="D61" s="12"/>
      <x:c r="E61" s="13" t="str">
        <x:f>IF(COUNTA(A61:D61)=0,"",IF(NOT(ISNUMBER(A61)),"Вкажіть дату",IF(OR(A61&lt;1,A61&gt;2958465,A61&lt;&gt;INT(A61)),"Перевірте дату",IF(OR(NOT(ISTEXT(B61)),LEN(TRIM(B61))=0),"Вкажіть код",IF(B61&lt;&gt;TRIM(B61),"Приберіть пробіли коду",IF(OR(ISNUMBER(FIND("~",B61)),ISNUMBER(FIND("*",B61)),ISNUMBER(FIND("?",B61)),ISNUMBER(FIND("&lt;",B61)),ISNUMBER(FIND("&gt;",B61)),ISNUMBER(FIND("=",B61))),"Код має спецсимвол",IF(COUNTIFS($A$10:$A$109,A61,$B$10:$B$109,"="&amp;B61)&gt;1,"Повтор коду і дати",IF(NOT(OR(C61="Доступний",C61="Недоступний",C61="Не підтверджено")),"Оберіть доступність","Дані готові"))))))))</x:f>
      </x:c>
    </x:row>
    <x:row r="62" ht="34" customHeight="1">
      <x:c r="A62" s="14"/>
      <x:c r="B62" s="12"/>
      <x:c r="C62" s="12"/>
      <x:c r="D62" s="12"/>
      <x:c r="E62" s="13" t="str">
        <x:f>IF(COUNTA(A62:D62)=0,"",IF(NOT(ISNUMBER(A62)),"Вкажіть дату",IF(OR(A62&lt;1,A62&gt;2958465,A62&lt;&gt;INT(A62)),"Перевірте дату",IF(OR(NOT(ISTEXT(B62)),LEN(TRIM(B62))=0),"Вкажіть код",IF(B62&lt;&gt;TRIM(B62),"Приберіть пробіли коду",IF(OR(ISNUMBER(FIND("~",B62)),ISNUMBER(FIND("*",B62)),ISNUMBER(FIND("?",B62)),ISNUMBER(FIND("&lt;",B62)),ISNUMBER(FIND("&gt;",B62)),ISNUMBER(FIND("=",B62))),"Код має спецсимвол",IF(COUNTIFS($A$10:$A$109,A62,$B$10:$B$109,"="&amp;B62)&gt;1,"Повтор коду і дати",IF(NOT(OR(C62="Доступний",C62="Недоступний",C62="Не підтверджено")),"Оберіть доступність","Дані готові"))))))))</x:f>
      </x:c>
    </x:row>
    <x:row r="63" ht="34" customHeight="1">
      <x:c r="A63" s="14"/>
      <x:c r="B63" s="12"/>
      <x:c r="C63" s="12"/>
      <x:c r="D63" s="12"/>
      <x:c r="E63" s="13" t="str">
        <x:f>IF(COUNTA(A63:D63)=0,"",IF(NOT(ISNUMBER(A63)),"Вкажіть дату",IF(OR(A63&lt;1,A63&gt;2958465,A63&lt;&gt;INT(A63)),"Перевірте дату",IF(OR(NOT(ISTEXT(B63)),LEN(TRIM(B63))=0),"Вкажіть код",IF(B63&lt;&gt;TRIM(B63),"Приберіть пробіли коду",IF(OR(ISNUMBER(FIND("~",B63)),ISNUMBER(FIND("*",B63)),ISNUMBER(FIND("?",B63)),ISNUMBER(FIND("&lt;",B63)),ISNUMBER(FIND("&gt;",B63)),ISNUMBER(FIND("=",B63))),"Код має спецсимвол",IF(COUNTIFS($A$10:$A$109,A63,$B$10:$B$109,"="&amp;B63)&gt;1,"Повтор коду і дати",IF(NOT(OR(C63="Доступний",C63="Недоступний",C63="Не підтверджено")),"Оберіть доступність","Дані готові"))))))))</x:f>
      </x:c>
    </x:row>
    <x:row r="64" ht="34" customHeight="1">
      <x:c r="A64" s="14"/>
      <x:c r="B64" s="12"/>
      <x:c r="C64" s="12"/>
      <x:c r="D64" s="12"/>
      <x:c r="E64" s="13" t="str">
        <x:f>IF(COUNTA(A64:D64)=0,"",IF(NOT(ISNUMBER(A64)),"Вкажіть дату",IF(OR(A64&lt;1,A64&gt;2958465,A64&lt;&gt;INT(A64)),"Перевірте дату",IF(OR(NOT(ISTEXT(B64)),LEN(TRIM(B64))=0),"Вкажіть код",IF(B64&lt;&gt;TRIM(B64),"Приберіть пробіли коду",IF(OR(ISNUMBER(FIND("~",B64)),ISNUMBER(FIND("*",B64)),ISNUMBER(FIND("?",B64)),ISNUMBER(FIND("&lt;",B64)),ISNUMBER(FIND("&gt;",B64)),ISNUMBER(FIND("=",B64))),"Код має спецсимвол",IF(COUNTIFS($A$10:$A$109,A64,$B$10:$B$109,"="&amp;B64)&gt;1,"Повтор коду і дати",IF(NOT(OR(C64="Доступний",C64="Недоступний",C64="Не підтверджено")),"Оберіть доступність","Дані готові"))))))))</x:f>
      </x:c>
    </x:row>
    <x:row r="65" ht="34" customHeight="1">
      <x:c r="A65" s="14"/>
      <x:c r="B65" s="12"/>
      <x:c r="C65" s="12"/>
      <x:c r="D65" s="12"/>
      <x:c r="E65" s="13" t="str">
        <x:f>IF(COUNTA(A65:D65)=0,"",IF(NOT(ISNUMBER(A65)),"Вкажіть дату",IF(OR(A65&lt;1,A65&gt;2958465,A65&lt;&gt;INT(A65)),"Перевірте дату",IF(OR(NOT(ISTEXT(B65)),LEN(TRIM(B65))=0),"Вкажіть код",IF(B65&lt;&gt;TRIM(B65),"Приберіть пробіли коду",IF(OR(ISNUMBER(FIND("~",B65)),ISNUMBER(FIND("*",B65)),ISNUMBER(FIND("?",B65)),ISNUMBER(FIND("&lt;",B65)),ISNUMBER(FIND("&gt;",B65)),ISNUMBER(FIND("=",B65))),"Код має спецсимвол",IF(COUNTIFS($A$10:$A$109,A65,$B$10:$B$109,"="&amp;B65)&gt;1,"Повтор коду і дати",IF(NOT(OR(C65="Доступний",C65="Недоступний",C65="Не підтверджено")),"Оберіть доступність","Дані готові"))))))))</x:f>
      </x:c>
    </x:row>
    <x:row r="66" ht="34" customHeight="1">
      <x:c r="A66" s="14"/>
      <x:c r="B66" s="12"/>
      <x:c r="C66" s="12"/>
      <x:c r="D66" s="12"/>
      <x:c r="E66" s="13" t="str">
        <x:f>IF(COUNTA(A66:D66)=0,"",IF(NOT(ISNUMBER(A66)),"Вкажіть дату",IF(OR(A66&lt;1,A66&gt;2958465,A66&lt;&gt;INT(A66)),"Перевірте дату",IF(OR(NOT(ISTEXT(B66)),LEN(TRIM(B66))=0),"Вкажіть код",IF(B66&lt;&gt;TRIM(B66),"Приберіть пробіли коду",IF(OR(ISNUMBER(FIND("~",B66)),ISNUMBER(FIND("*",B66)),ISNUMBER(FIND("?",B66)),ISNUMBER(FIND("&lt;",B66)),ISNUMBER(FIND("&gt;",B66)),ISNUMBER(FIND("=",B66))),"Код має спецсимвол",IF(COUNTIFS($A$10:$A$109,A66,$B$10:$B$109,"="&amp;B66)&gt;1,"Повтор коду і дати",IF(NOT(OR(C66="Доступний",C66="Недоступний",C66="Не підтверджено")),"Оберіть доступність","Дані готові"))))))))</x:f>
      </x:c>
    </x:row>
    <x:row r="67" ht="34" customHeight="1">
      <x:c r="A67" s="14"/>
      <x:c r="B67" s="12"/>
      <x:c r="C67" s="12"/>
      <x:c r="D67" s="12"/>
      <x:c r="E67" s="13" t="str">
        <x:f>IF(COUNTA(A67:D67)=0,"",IF(NOT(ISNUMBER(A67)),"Вкажіть дату",IF(OR(A67&lt;1,A67&gt;2958465,A67&lt;&gt;INT(A67)),"Перевірте дату",IF(OR(NOT(ISTEXT(B67)),LEN(TRIM(B67))=0),"Вкажіть код",IF(B67&lt;&gt;TRIM(B67),"Приберіть пробіли коду",IF(OR(ISNUMBER(FIND("~",B67)),ISNUMBER(FIND("*",B67)),ISNUMBER(FIND("?",B67)),ISNUMBER(FIND("&lt;",B67)),ISNUMBER(FIND("&gt;",B67)),ISNUMBER(FIND("=",B67))),"Код має спецсимвол",IF(COUNTIFS($A$10:$A$109,A67,$B$10:$B$109,"="&amp;B67)&gt;1,"Повтор коду і дати",IF(NOT(OR(C67="Доступний",C67="Недоступний",C67="Не підтверджено")),"Оберіть доступність","Дані готові"))))))))</x:f>
      </x:c>
    </x:row>
    <x:row r="68" ht="34" customHeight="1">
      <x:c r="A68" s="14"/>
      <x:c r="B68" s="12"/>
      <x:c r="C68" s="12"/>
      <x:c r="D68" s="12"/>
      <x:c r="E68" s="13" t="str">
        <x:f>IF(COUNTA(A68:D68)=0,"",IF(NOT(ISNUMBER(A68)),"Вкажіть дату",IF(OR(A68&lt;1,A68&gt;2958465,A68&lt;&gt;INT(A68)),"Перевірте дату",IF(OR(NOT(ISTEXT(B68)),LEN(TRIM(B68))=0),"Вкажіть код",IF(B68&lt;&gt;TRIM(B68),"Приберіть пробіли коду",IF(OR(ISNUMBER(FIND("~",B68)),ISNUMBER(FIND("*",B68)),ISNUMBER(FIND("?",B68)),ISNUMBER(FIND("&lt;",B68)),ISNUMBER(FIND("&gt;",B68)),ISNUMBER(FIND("=",B68))),"Код має спецсимвол",IF(COUNTIFS($A$10:$A$109,A68,$B$10:$B$109,"="&amp;B68)&gt;1,"Повтор коду і дати",IF(NOT(OR(C68="Доступний",C68="Недоступний",C68="Не підтверджено")),"Оберіть доступність","Дані готові"))))))))</x:f>
      </x:c>
    </x:row>
    <x:row r="69" ht="34" customHeight="1">
      <x:c r="A69" s="14"/>
      <x:c r="B69" s="12"/>
      <x:c r="C69" s="12"/>
      <x:c r="D69" s="12"/>
      <x:c r="E69" s="13" t="str">
        <x:f>IF(COUNTA(A69:D69)=0,"",IF(NOT(ISNUMBER(A69)),"Вкажіть дату",IF(OR(A69&lt;1,A69&gt;2958465,A69&lt;&gt;INT(A69)),"Перевірте дату",IF(OR(NOT(ISTEXT(B69)),LEN(TRIM(B69))=0),"Вкажіть код",IF(B69&lt;&gt;TRIM(B69),"Приберіть пробіли коду",IF(OR(ISNUMBER(FIND("~",B69)),ISNUMBER(FIND("*",B69)),ISNUMBER(FIND("?",B69)),ISNUMBER(FIND("&lt;",B69)),ISNUMBER(FIND("&gt;",B69)),ISNUMBER(FIND("=",B69))),"Код має спецсимвол",IF(COUNTIFS($A$10:$A$109,A69,$B$10:$B$109,"="&amp;B69)&gt;1,"Повтор коду і дати",IF(NOT(OR(C69="Доступний",C69="Недоступний",C69="Не підтверджено")),"Оберіть доступність","Дані готові"))))))))</x:f>
      </x:c>
    </x:row>
    <x:row r="70" ht="34" customHeight="1">
      <x:c r="A70" s="14"/>
      <x:c r="B70" s="12"/>
      <x:c r="C70" s="12"/>
      <x:c r="D70" s="12"/>
      <x:c r="E70" s="13" t="str">
        <x:f>IF(COUNTA(A70:D70)=0,"",IF(NOT(ISNUMBER(A70)),"Вкажіть дату",IF(OR(A70&lt;1,A70&gt;2958465,A70&lt;&gt;INT(A70)),"Перевірте дату",IF(OR(NOT(ISTEXT(B70)),LEN(TRIM(B70))=0),"Вкажіть код",IF(B70&lt;&gt;TRIM(B70),"Приберіть пробіли коду",IF(OR(ISNUMBER(FIND("~",B70)),ISNUMBER(FIND("*",B70)),ISNUMBER(FIND("?",B70)),ISNUMBER(FIND("&lt;",B70)),ISNUMBER(FIND("&gt;",B70)),ISNUMBER(FIND("=",B70))),"Код має спецсимвол",IF(COUNTIFS($A$10:$A$109,A70,$B$10:$B$109,"="&amp;B70)&gt;1,"Повтор коду і дати",IF(NOT(OR(C70="Доступний",C70="Недоступний",C70="Не підтверджено")),"Оберіть доступність","Дані готові"))))))))</x:f>
      </x:c>
    </x:row>
    <x:row r="71" ht="34" customHeight="1">
      <x:c r="A71" s="14"/>
      <x:c r="B71" s="12"/>
      <x:c r="C71" s="12"/>
      <x:c r="D71" s="12"/>
      <x:c r="E71" s="13" t="str">
        <x:f>IF(COUNTA(A71:D71)=0,"",IF(NOT(ISNUMBER(A71)),"Вкажіть дату",IF(OR(A71&lt;1,A71&gt;2958465,A71&lt;&gt;INT(A71)),"Перевірте дату",IF(OR(NOT(ISTEXT(B71)),LEN(TRIM(B71))=0),"Вкажіть код",IF(B71&lt;&gt;TRIM(B71),"Приберіть пробіли коду",IF(OR(ISNUMBER(FIND("~",B71)),ISNUMBER(FIND("*",B71)),ISNUMBER(FIND("?",B71)),ISNUMBER(FIND("&lt;",B71)),ISNUMBER(FIND("&gt;",B71)),ISNUMBER(FIND("=",B71))),"Код має спецсимвол",IF(COUNTIFS($A$10:$A$109,A71,$B$10:$B$109,"="&amp;B71)&gt;1,"Повтор коду і дати",IF(NOT(OR(C71="Доступний",C71="Недоступний",C71="Не підтверджено")),"Оберіть доступність","Дані готові"))))))))</x:f>
      </x:c>
    </x:row>
    <x:row r="72" ht="34" customHeight="1">
      <x:c r="A72" s="14"/>
      <x:c r="B72" s="12"/>
      <x:c r="C72" s="12"/>
      <x:c r="D72" s="12"/>
      <x:c r="E72" s="13" t="str">
        <x:f>IF(COUNTA(A72:D72)=0,"",IF(NOT(ISNUMBER(A72)),"Вкажіть дату",IF(OR(A72&lt;1,A72&gt;2958465,A72&lt;&gt;INT(A72)),"Перевірте дату",IF(OR(NOT(ISTEXT(B72)),LEN(TRIM(B72))=0),"Вкажіть код",IF(B72&lt;&gt;TRIM(B72),"Приберіть пробіли коду",IF(OR(ISNUMBER(FIND("~",B72)),ISNUMBER(FIND("*",B72)),ISNUMBER(FIND("?",B72)),ISNUMBER(FIND("&lt;",B72)),ISNUMBER(FIND("&gt;",B72)),ISNUMBER(FIND("=",B72))),"Код має спецсимвол",IF(COUNTIFS($A$10:$A$109,A72,$B$10:$B$109,"="&amp;B72)&gt;1,"Повтор коду і дати",IF(NOT(OR(C72="Доступний",C72="Недоступний",C72="Не підтверджено")),"Оберіть доступність","Дані готові"))))))))</x:f>
      </x:c>
    </x:row>
    <x:row r="73" ht="34" customHeight="1">
      <x:c r="A73" s="14"/>
      <x:c r="B73" s="12"/>
      <x:c r="C73" s="12"/>
      <x:c r="D73" s="12"/>
      <x:c r="E73" s="13" t="str">
        <x:f>IF(COUNTA(A73:D73)=0,"",IF(NOT(ISNUMBER(A73)),"Вкажіть дату",IF(OR(A73&lt;1,A73&gt;2958465,A73&lt;&gt;INT(A73)),"Перевірте дату",IF(OR(NOT(ISTEXT(B73)),LEN(TRIM(B73))=0),"Вкажіть код",IF(B73&lt;&gt;TRIM(B73),"Приберіть пробіли коду",IF(OR(ISNUMBER(FIND("~",B73)),ISNUMBER(FIND("*",B73)),ISNUMBER(FIND("?",B73)),ISNUMBER(FIND("&lt;",B73)),ISNUMBER(FIND("&gt;",B73)),ISNUMBER(FIND("=",B73))),"Код має спецсимвол",IF(COUNTIFS($A$10:$A$109,A73,$B$10:$B$109,"="&amp;B73)&gt;1,"Повтор коду і дати",IF(NOT(OR(C73="Доступний",C73="Недоступний",C73="Не підтверджено")),"Оберіть доступність","Дані готові"))))))))</x:f>
      </x:c>
    </x:row>
    <x:row r="74" ht="34" customHeight="1">
      <x:c r="A74" s="14"/>
      <x:c r="B74" s="12"/>
      <x:c r="C74" s="12"/>
      <x:c r="D74" s="12"/>
      <x:c r="E74" s="13" t="str">
        <x:f>IF(COUNTA(A74:D74)=0,"",IF(NOT(ISNUMBER(A74)),"Вкажіть дату",IF(OR(A74&lt;1,A74&gt;2958465,A74&lt;&gt;INT(A74)),"Перевірте дату",IF(OR(NOT(ISTEXT(B74)),LEN(TRIM(B74))=0),"Вкажіть код",IF(B74&lt;&gt;TRIM(B74),"Приберіть пробіли коду",IF(OR(ISNUMBER(FIND("~",B74)),ISNUMBER(FIND("*",B74)),ISNUMBER(FIND("?",B74)),ISNUMBER(FIND("&lt;",B74)),ISNUMBER(FIND("&gt;",B74)),ISNUMBER(FIND("=",B74))),"Код має спецсимвол",IF(COUNTIFS($A$10:$A$109,A74,$B$10:$B$109,"="&amp;B74)&gt;1,"Повтор коду і дати",IF(NOT(OR(C74="Доступний",C74="Недоступний",C74="Не підтверджено")),"Оберіть доступність","Дані готові"))))))))</x:f>
      </x:c>
    </x:row>
    <x:row r="75" ht="34" customHeight="1">
      <x:c r="A75" s="14"/>
      <x:c r="B75" s="12"/>
      <x:c r="C75" s="12"/>
      <x:c r="D75" s="12"/>
      <x:c r="E75" s="13" t="str">
        <x:f>IF(COUNTA(A75:D75)=0,"",IF(NOT(ISNUMBER(A75)),"Вкажіть дату",IF(OR(A75&lt;1,A75&gt;2958465,A75&lt;&gt;INT(A75)),"Перевірте дату",IF(OR(NOT(ISTEXT(B75)),LEN(TRIM(B75))=0),"Вкажіть код",IF(B75&lt;&gt;TRIM(B75),"Приберіть пробіли коду",IF(OR(ISNUMBER(FIND("~",B75)),ISNUMBER(FIND("*",B75)),ISNUMBER(FIND("?",B75)),ISNUMBER(FIND("&lt;",B75)),ISNUMBER(FIND("&gt;",B75)),ISNUMBER(FIND("=",B75))),"Код має спецсимвол",IF(COUNTIFS($A$10:$A$109,A75,$B$10:$B$109,"="&amp;B75)&gt;1,"Повтор коду і дати",IF(NOT(OR(C75="Доступний",C75="Недоступний",C75="Не підтверджено")),"Оберіть доступність","Дані готові"))))))))</x:f>
      </x:c>
    </x:row>
    <x:row r="76" ht="34" customHeight="1">
      <x:c r="A76" s="14"/>
      <x:c r="B76" s="12"/>
      <x:c r="C76" s="12"/>
      <x:c r="D76" s="12"/>
      <x:c r="E76" s="13" t="str">
        <x:f>IF(COUNTA(A76:D76)=0,"",IF(NOT(ISNUMBER(A76)),"Вкажіть дату",IF(OR(A76&lt;1,A76&gt;2958465,A76&lt;&gt;INT(A76)),"Перевірте дату",IF(OR(NOT(ISTEXT(B76)),LEN(TRIM(B76))=0),"Вкажіть код",IF(B76&lt;&gt;TRIM(B76),"Приберіть пробіли коду",IF(OR(ISNUMBER(FIND("~",B76)),ISNUMBER(FIND("*",B76)),ISNUMBER(FIND("?",B76)),ISNUMBER(FIND("&lt;",B76)),ISNUMBER(FIND("&gt;",B76)),ISNUMBER(FIND("=",B76))),"Код має спецсимвол",IF(COUNTIFS($A$10:$A$109,A76,$B$10:$B$109,"="&amp;B76)&gt;1,"Повтор коду і дати",IF(NOT(OR(C76="Доступний",C76="Недоступний",C76="Не підтверджено")),"Оберіть доступність","Дані готові"))))))))</x:f>
      </x:c>
    </x:row>
    <x:row r="77" ht="34" customHeight="1">
      <x:c r="A77" s="14"/>
      <x:c r="B77" s="12"/>
      <x:c r="C77" s="12"/>
      <x:c r="D77" s="12"/>
      <x:c r="E77" s="13" t="str">
        <x:f>IF(COUNTA(A77:D77)=0,"",IF(NOT(ISNUMBER(A77)),"Вкажіть дату",IF(OR(A77&lt;1,A77&gt;2958465,A77&lt;&gt;INT(A77)),"Перевірте дату",IF(OR(NOT(ISTEXT(B77)),LEN(TRIM(B77))=0),"Вкажіть код",IF(B77&lt;&gt;TRIM(B77),"Приберіть пробіли коду",IF(OR(ISNUMBER(FIND("~",B77)),ISNUMBER(FIND("*",B77)),ISNUMBER(FIND("?",B77)),ISNUMBER(FIND("&lt;",B77)),ISNUMBER(FIND("&gt;",B77)),ISNUMBER(FIND("=",B77))),"Код має спецсимвол",IF(COUNTIFS($A$10:$A$109,A77,$B$10:$B$109,"="&amp;B77)&gt;1,"Повтор коду і дати",IF(NOT(OR(C77="Доступний",C77="Недоступний",C77="Не підтверджено")),"Оберіть доступність","Дані готові"))))))))</x:f>
      </x:c>
    </x:row>
    <x:row r="78" ht="34" customHeight="1">
      <x:c r="A78" s="14"/>
      <x:c r="B78" s="12"/>
      <x:c r="C78" s="12"/>
      <x:c r="D78" s="12"/>
      <x:c r="E78" s="13" t="str">
        <x:f>IF(COUNTA(A78:D78)=0,"",IF(NOT(ISNUMBER(A78)),"Вкажіть дату",IF(OR(A78&lt;1,A78&gt;2958465,A78&lt;&gt;INT(A78)),"Перевірте дату",IF(OR(NOT(ISTEXT(B78)),LEN(TRIM(B78))=0),"Вкажіть код",IF(B78&lt;&gt;TRIM(B78),"Приберіть пробіли коду",IF(OR(ISNUMBER(FIND("~",B78)),ISNUMBER(FIND("*",B78)),ISNUMBER(FIND("?",B78)),ISNUMBER(FIND("&lt;",B78)),ISNUMBER(FIND("&gt;",B78)),ISNUMBER(FIND("=",B78))),"Код має спецсимвол",IF(COUNTIFS($A$10:$A$109,A78,$B$10:$B$109,"="&amp;B78)&gt;1,"Повтор коду і дати",IF(NOT(OR(C78="Доступний",C78="Недоступний",C78="Не підтверджено")),"Оберіть доступність","Дані готові"))))))))</x:f>
      </x:c>
    </x:row>
    <x:row r="79" ht="34" customHeight="1">
      <x:c r="A79" s="14"/>
      <x:c r="B79" s="12"/>
      <x:c r="C79" s="12"/>
      <x:c r="D79" s="12"/>
      <x:c r="E79" s="13" t="str">
        <x:f>IF(COUNTA(A79:D79)=0,"",IF(NOT(ISNUMBER(A79)),"Вкажіть дату",IF(OR(A79&lt;1,A79&gt;2958465,A79&lt;&gt;INT(A79)),"Перевірте дату",IF(OR(NOT(ISTEXT(B79)),LEN(TRIM(B79))=0),"Вкажіть код",IF(B79&lt;&gt;TRIM(B79),"Приберіть пробіли коду",IF(OR(ISNUMBER(FIND("~",B79)),ISNUMBER(FIND("*",B79)),ISNUMBER(FIND("?",B79)),ISNUMBER(FIND("&lt;",B79)),ISNUMBER(FIND("&gt;",B79)),ISNUMBER(FIND("=",B79))),"Код має спецсимвол",IF(COUNTIFS($A$10:$A$109,A79,$B$10:$B$109,"="&amp;B79)&gt;1,"Повтор коду і дати",IF(NOT(OR(C79="Доступний",C79="Недоступний",C79="Не підтверджено")),"Оберіть доступність","Дані готові"))))))))</x:f>
      </x:c>
    </x:row>
    <x:row r="80" ht="34" customHeight="1">
      <x:c r="A80" s="14"/>
      <x:c r="B80" s="12"/>
      <x:c r="C80" s="12"/>
      <x:c r="D80" s="12"/>
      <x:c r="E80" s="13" t="str">
        <x:f>IF(COUNTA(A80:D80)=0,"",IF(NOT(ISNUMBER(A80)),"Вкажіть дату",IF(OR(A80&lt;1,A80&gt;2958465,A80&lt;&gt;INT(A80)),"Перевірте дату",IF(OR(NOT(ISTEXT(B80)),LEN(TRIM(B80))=0),"Вкажіть код",IF(B80&lt;&gt;TRIM(B80),"Приберіть пробіли коду",IF(OR(ISNUMBER(FIND("~",B80)),ISNUMBER(FIND("*",B80)),ISNUMBER(FIND("?",B80)),ISNUMBER(FIND("&lt;",B80)),ISNUMBER(FIND("&gt;",B80)),ISNUMBER(FIND("=",B80))),"Код має спецсимвол",IF(COUNTIFS($A$10:$A$109,A80,$B$10:$B$109,"="&amp;B80)&gt;1,"Повтор коду і дати",IF(NOT(OR(C80="Доступний",C80="Недоступний",C80="Не підтверджено")),"Оберіть доступність","Дані готові"))))))))</x:f>
      </x:c>
    </x:row>
    <x:row r="81" ht="34" customHeight="1">
      <x:c r="A81" s="14"/>
      <x:c r="B81" s="12"/>
      <x:c r="C81" s="12"/>
      <x:c r="D81" s="12"/>
      <x:c r="E81" s="13" t="str">
        <x:f>IF(COUNTA(A81:D81)=0,"",IF(NOT(ISNUMBER(A81)),"Вкажіть дату",IF(OR(A81&lt;1,A81&gt;2958465,A81&lt;&gt;INT(A81)),"Перевірте дату",IF(OR(NOT(ISTEXT(B81)),LEN(TRIM(B81))=0),"Вкажіть код",IF(B81&lt;&gt;TRIM(B81),"Приберіть пробіли коду",IF(OR(ISNUMBER(FIND("~",B81)),ISNUMBER(FIND("*",B81)),ISNUMBER(FIND("?",B81)),ISNUMBER(FIND("&lt;",B81)),ISNUMBER(FIND("&gt;",B81)),ISNUMBER(FIND("=",B81))),"Код має спецсимвол",IF(COUNTIFS($A$10:$A$109,A81,$B$10:$B$109,"="&amp;B81)&gt;1,"Повтор коду і дати",IF(NOT(OR(C81="Доступний",C81="Недоступний",C81="Не підтверджено")),"Оберіть доступність","Дані готові"))))))))</x:f>
      </x:c>
    </x:row>
    <x:row r="82" ht="34" customHeight="1">
      <x:c r="A82" s="14"/>
      <x:c r="B82" s="12"/>
      <x:c r="C82" s="12"/>
      <x:c r="D82" s="12"/>
      <x:c r="E82" s="13" t="str">
        <x:f>IF(COUNTA(A82:D82)=0,"",IF(NOT(ISNUMBER(A82)),"Вкажіть дату",IF(OR(A82&lt;1,A82&gt;2958465,A82&lt;&gt;INT(A82)),"Перевірте дату",IF(OR(NOT(ISTEXT(B82)),LEN(TRIM(B82))=0),"Вкажіть код",IF(B82&lt;&gt;TRIM(B82),"Приберіть пробіли коду",IF(OR(ISNUMBER(FIND("~",B82)),ISNUMBER(FIND("*",B82)),ISNUMBER(FIND("?",B82)),ISNUMBER(FIND("&lt;",B82)),ISNUMBER(FIND("&gt;",B82)),ISNUMBER(FIND("=",B82))),"Код має спецсимвол",IF(COUNTIFS($A$10:$A$109,A82,$B$10:$B$109,"="&amp;B82)&gt;1,"Повтор коду і дати",IF(NOT(OR(C82="Доступний",C82="Недоступний",C82="Не підтверджено")),"Оберіть доступність","Дані готові"))))))))</x:f>
      </x:c>
    </x:row>
    <x:row r="83" ht="34" customHeight="1">
      <x:c r="A83" s="14"/>
      <x:c r="B83" s="12"/>
      <x:c r="C83" s="12"/>
      <x:c r="D83" s="12"/>
      <x:c r="E83" s="13" t="str">
        <x:f>IF(COUNTA(A83:D83)=0,"",IF(NOT(ISNUMBER(A83)),"Вкажіть дату",IF(OR(A83&lt;1,A83&gt;2958465,A83&lt;&gt;INT(A83)),"Перевірте дату",IF(OR(NOT(ISTEXT(B83)),LEN(TRIM(B83))=0),"Вкажіть код",IF(B83&lt;&gt;TRIM(B83),"Приберіть пробіли коду",IF(OR(ISNUMBER(FIND("~",B83)),ISNUMBER(FIND("*",B83)),ISNUMBER(FIND("?",B83)),ISNUMBER(FIND("&lt;",B83)),ISNUMBER(FIND("&gt;",B83)),ISNUMBER(FIND("=",B83))),"Код має спецсимвол",IF(COUNTIFS($A$10:$A$109,A83,$B$10:$B$109,"="&amp;B83)&gt;1,"Повтор коду і дати",IF(NOT(OR(C83="Доступний",C83="Недоступний",C83="Не підтверджено")),"Оберіть доступність","Дані готові"))))))))</x:f>
      </x:c>
    </x:row>
    <x:row r="84" ht="34" customHeight="1">
      <x:c r="A84" s="14"/>
      <x:c r="B84" s="12"/>
      <x:c r="C84" s="12"/>
      <x:c r="D84" s="12"/>
      <x:c r="E84" s="13" t="str">
        <x:f>IF(COUNTA(A84:D84)=0,"",IF(NOT(ISNUMBER(A84)),"Вкажіть дату",IF(OR(A84&lt;1,A84&gt;2958465,A84&lt;&gt;INT(A84)),"Перевірте дату",IF(OR(NOT(ISTEXT(B84)),LEN(TRIM(B84))=0),"Вкажіть код",IF(B84&lt;&gt;TRIM(B84),"Приберіть пробіли коду",IF(OR(ISNUMBER(FIND("~",B84)),ISNUMBER(FIND("*",B84)),ISNUMBER(FIND("?",B84)),ISNUMBER(FIND("&lt;",B84)),ISNUMBER(FIND("&gt;",B84)),ISNUMBER(FIND("=",B84))),"Код має спецсимвол",IF(COUNTIFS($A$10:$A$109,A84,$B$10:$B$109,"="&amp;B84)&gt;1,"Повтор коду і дати",IF(NOT(OR(C84="Доступний",C84="Недоступний",C84="Не підтверджено")),"Оберіть доступність","Дані готові"))))))))</x:f>
      </x:c>
    </x:row>
    <x:row r="85" ht="34" customHeight="1">
      <x:c r="A85" s="14"/>
      <x:c r="B85" s="12"/>
      <x:c r="C85" s="12"/>
      <x:c r="D85" s="12"/>
      <x:c r="E85" s="13" t="str">
        <x:f>IF(COUNTA(A85:D85)=0,"",IF(NOT(ISNUMBER(A85)),"Вкажіть дату",IF(OR(A85&lt;1,A85&gt;2958465,A85&lt;&gt;INT(A85)),"Перевірте дату",IF(OR(NOT(ISTEXT(B85)),LEN(TRIM(B85))=0),"Вкажіть код",IF(B85&lt;&gt;TRIM(B85),"Приберіть пробіли коду",IF(OR(ISNUMBER(FIND("~",B85)),ISNUMBER(FIND("*",B85)),ISNUMBER(FIND("?",B85)),ISNUMBER(FIND("&lt;",B85)),ISNUMBER(FIND("&gt;",B85)),ISNUMBER(FIND("=",B85))),"Код має спецсимвол",IF(COUNTIFS($A$10:$A$109,A85,$B$10:$B$109,"="&amp;B85)&gt;1,"Повтор коду і дати",IF(NOT(OR(C85="Доступний",C85="Недоступний",C85="Не підтверджено")),"Оберіть доступність","Дані готові"))))))))</x:f>
      </x:c>
    </x:row>
    <x:row r="86" ht="34" customHeight="1">
      <x:c r="A86" s="14"/>
      <x:c r="B86" s="12"/>
      <x:c r="C86" s="12"/>
      <x:c r="D86" s="12"/>
      <x:c r="E86" s="13" t="str">
        <x:f>IF(COUNTA(A86:D86)=0,"",IF(NOT(ISNUMBER(A86)),"Вкажіть дату",IF(OR(A86&lt;1,A86&gt;2958465,A86&lt;&gt;INT(A86)),"Перевірте дату",IF(OR(NOT(ISTEXT(B86)),LEN(TRIM(B86))=0),"Вкажіть код",IF(B86&lt;&gt;TRIM(B86),"Приберіть пробіли коду",IF(OR(ISNUMBER(FIND("~",B86)),ISNUMBER(FIND("*",B86)),ISNUMBER(FIND("?",B86)),ISNUMBER(FIND("&lt;",B86)),ISNUMBER(FIND("&gt;",B86)),ISNUMBER(FIND("=",B86))),"Код має спецсимвол",IF(COUNTIFS($A$10:$A$109,A86,$B$10:$B$109,"="&amp;B86)&gt;1,"Повтор коду і дати",IF(NOT(OR(C86="Доступний",C86="Недоступний",C86="Не підтверджено")),"Оберіть доступність","Дані готові"))))))))</x:f>
      </x:c>
    </x:row>
    <x:row r="87" ht="34" customHeight="1">
      <x:c r="A87" s="14"/>
      <x:c r="B87" s="12"/>
      <x:c r="C87" s="12"/>
      <x:c r="D87" s="12"/>
      <x:c r="E87" s="13" t="str">
        <x:f>IF(COUNTA(A87:D87)=0,"",IF(NOT(ISNUMBER(A87)),"Вкажіть дату",IF(OR(A87&lt;1,A87&gt;2958465,A87&lt;&gt;INT(A87)),"Перевірте дату",IF(OR(NOT(ISTEXT(B87)),LEN(TRIM(B87))=0),"Вкажіть код",IF(B87&lt;&gt;TRIM(B87),"Приберіть пробіли коду",IF(OR(ISNUMBER(FIND("~",B87)),ISNUMBER(FIND("*",B87)),ISNUMBER(FIND("?",B87)),ISNUMBER(FIND("&lt;",B87)),ISNUMBER(FIND("&gt;",B87)),ISNUMBER(FIND("=",B87))),"Код має спецсимвол",IF(COUNTIFS($A$10:$A$109,A87,$B$10:$B$109,"="&amp;B87)&gt;1,"Повтор коду і дати",IF(NOT(OR(C87="Доступний",C87="Недоступний",C87="Не підтверджено")),"Оберіть доступність","Дані готові"))))))))</x:f>
      </x:c>
    </x:row>
    <x:row r="88" ht="34" customHeight="1">
      <x:c r="A88" s="14"/>
      <x:c r="B88" s="12"/>
      <x:c r="C88" s="12"/>
      <x:c r="D88" s="12"/>
      <x:c r="E88" s="13" t="str">
        <x:f>IF(COUNTA(A88:D88)=0,"",IF(NOT(ISNUMBER(A88)),"Вкажіть дату",IF(OR(A88&lt;1,A88&gt;2958465,A88&lt;&gt;INT(A88)),"Перевірте дату",IF(OR(NOT(ISTEXT(B88)),LEN(TRIM(B88))=0),"Вкажіть код",IF(B88&lt;&gt;TRIM(B88),"Приберіть пробіли коду",IF(OR(ISNUMBER(FIND("~",B88)),ISNUMBER(FIND("*",B88)),ISNUMBER(FIND("?",B88)),ISNUMBER(FIND("&lt;",B88)),ISNUMBER(FIND("&gt;",B88)),ISNUMBER(FIND("=",B88))),"Код має спецсимвол",IF(COUNTIFS($A$10:$A$109,A88,$B$10:$B$109,"="&amp;B88)&gt;1,"Повтор коду і дати",IF(NOT(OR(C88="Доступний",C88="Недоступний",C88="Не підтверджено")),"Оберіть доступність","Дані готові"))))))))</x:f>
      </x:c>
    </x:row>
    <x:row r="89" ht="34" customHeight="1">
      <x:c r="A89" s="14"/>
      <x:c r="B89" s="12"/>
      <x:c r="C89" s="12"/>
      <x:c r="D89" s="12"/>
      <x:c r="E89" s="13" t="str">
        <x:f>IF(COUNTA(A89:D89)=0,"",IF(NOT(ISNUMBER(A89)),"Вкажіть дату",IF(OR(A89&lt;1,A89&gt;2958465,A89&lt;&gt;INT(A89)),"Перевірте дату",IF(OR(NOT(ISTEXT(B89)),LEN(TRIM(B89))=0),"Вкажіть код",IF(B89&lt;&gt;TRIM(B89),"Приберіть пробіли коду",IF(OR(ISNUMBER(FIND("~",B89)),ISNUMBER(FIND("*",B89)),ISNUMBER(FIND("?",B89)),ISNUMBER(FIND("&lt;",B89)),ISNUMBER(FIND("&gt;",B89)),ISNUMBER(FIND("=",B89))),"Код має спецсимвол",IF(COUNTIFS($A$10:$A$109,A89,$B$10:$B$109,"="&amp;B89)&gt;1,"Повтор коду і дати",IF(NOT(OR(C89="Доступний",C89="Недоступний",C89="Не підтверджено")),"Оберіть доступність","Дані готові"))))))))</x:f>
      </x:c>
    </x:row>
    <x:row r="90" ht="34" customHeight="1">
      <x:c r="A90" s="14"/>
      <x:c r="B90" s="12"/>
      <x:c r="C90" s="12"/>
      <x:c r="D90" s="12"/>
      <x:c r="E90" s="13" t="str">
        <x:f>IF(COUNTA(A90:D90)=0,"",IF(NOT(ISNUMBER(A90)),"Вкажіть дату",IF(OR(A90&lt;1,A90&gt;2958465,A90&lt;&gt;INT(A90)),"Перевірте дату",IF(OR(NOT(ISTEXT(B90)),LEN(TRIM(B90))=0),"Вкажіть код",IF(B90&lt;&gt;TRIM(B90),"Приберіть пробіли коду",IF(OR(ISNUMBER(FIND("~",B90)),ISNUMBER(FIND("*",B90)),ISNUMBER(FIND("?",B90)),ISNUMBER(FIND("&lt;",B90)),ISNUMBER(FIND("&gt;",B90)),ISNUMBER(FIND("=",B90))),"Код має спецсимвол",IF(COUNTIFS($A$10:$A$109,A90,$B$10:$B$109,"="&amp;B90)&gt;1,"Повтор коду і дати",IF(NOT(OR(C90="Доступний",C90="Недоступний",C90="Не підтверджено")),"Оберіть доступність","Дані готові"))))))))</x:f>
      </x:c>
    </x:row>
    <x:row r="91" ht="34" customHeight="1">
      <x:c r="A91" s="14"/>
      <x:c r="B91" s="12"/>
      <x:c r="C91" s="12"/>
      <x:c r="D91" s="12"/>
      <x:c r="E91" s="13" t="str">
        <x:f>IF(COUNTA(A91:D91)=0,"",IF(NOT(ISNUMBER(A91)),"Вкажіть дату",IF(OR(A91&lt;1,A91&gt;2958465,A91&lt;&gt;INT(A91)),"Перевірте дату",IF(OR(NOT(ISTEXT(B91)),LEN(TRIM(B91))=0),"Вкажіть код",IF(B91&lt;&gt;TRIM(B91),"Приберіть пробіли коду",IF(OR(ISNUMBER(FIND("~",B91)),ISNUMBER(FIND("*",B91)),ISNUMBER(FIND("?",B91)),ISNUMBER(FIND("&lt;",B91)),ISNUMBER(FIND("&gt;",B91)),ISNUMBER(FIND("=",B91))),"Код має спецсимвол",IF(COUNTIFS($A$10:$A$109,A91,$B$10:$B$109,"="&amp;B91)&gt;1,"Повтор коду і дати",IF(NOT(OR(C91="Доступний",C91="Недоступний",C91="Не підтверджено")),"Оберіть доступність","Дані готові"))))))))</x:f>
      </x:c>
    </x:row>
    <x:row r="92" ht="34" customHeight="1">
      <x:c r="A92" s="14"/>
      <x:c r="B92" s="12"/>
      <x:c r="C92" s="12"/>
      <x:c r="D92" s="12"/>
      <x:c r="E92" s="13" t="str">
        <x:f>IF(COUNTA(A92:D92)=0,"",IF(NOT(ISNUMBER(A92)),"Вкажіть дату",IF(OR(A92&lt;1,A92&gt;2958465,A92&lt;&gt;INT(A92)),"Перевірте дату",IF(OR(NOT(ISTEXT(B92)),LEN(TRIM(B92))=0),"Вкажіть код",IF(B92&lt;&gt;TRIM(B92),"Приберіть пробіли коду",IF(OR(ISNUMBER(FIND("~",B92)),ISNUMBER(FIND("*",B92)),ISNUMBER(FIND("?",B92)),ISNUMBER(FIND("&lt;",B92)),ISNUMBER(FIND("&gt;",B92)),ISNUMBER(FIND("=",B92))),"Код має спецсимвол",IF(COUNTIFS($A$10:$A$109,A92,$B$10:$B$109,"="&amp;B92)&gt;1,"Повтор коду і дати",IF(NOT(OR(C92="Доступний",C92="Недоступний",C92="Не підтверджено")),"Оберіть доступність","Дані готові"))))))))</x:f>
      </x:c>
    </x:row>
    <x:row r="93" ht="34" customHeight="1">
      <x:c r="A93" s="14"/>
      <x:c r="B93" s="12"/>
      <x:c r="C93" s="12"/>
      <x:c r="D93" s="12"/>
      <x:c r="E93" s="13" t="str">
        <x:f>IF(COUNTA(A93:D93)=0,"",IF(NOT(ISNUMBER(A93)),"Вкажіть дату",IF(OR(A93&lt;1,A93&gt;2958465,A93&lt;&gt;INT(A93)),"Перевірте дату",IF(OR(NOT(ISTEXT(B93)),LEN(TRIM(B93))=0),"Вкажіть код",IF(B93&lt;&gt;TRIM(B93),"Приберіть пробіли коду",IF(OR(ISNUMBER(FIND("~",B93)),ISNUMBER(FIND("*",B93)),ISNUMBER(FIND("?",B93)),ISNUMBER(FIND("&lt;",B93)),ISNUMBER(FIND("&gt;",B93)),ISNUMBER(FIND("=",B93))),"Код має спецсимвол",IF(COUNTIFS($A$10:$A$109,A93,$B$10:$B$109,"="&amp;B93)&gt;1,"Повтор коду і дати",IF(NOT(OR(C93="Доступний",C93="Недоступний",C93="Не підтверджено")),"Оберіть доступність","Дані готові"))))))))</x:f>
      </x:c>
    </x:row>
    <x:row r="94" ht="34" customHeight="1">
      <x:c r="A94" s="14"/>
      <x:c r="B94" s="12"/>
      <x:c r="C94" s="12"/>
      <x:c r="D94" s="12"/>
      <x:c r="E94" s="13" t="str">
        <x:f>IF(COUNTA(A94:D94)=0,"",IF(NOT(ISNUMBER(A94)),"Вкажіть дату",IF(OR(A94&lt;1,A94&gt;2958465,A94&lt;&gt;INT(A94)),"Перевірте дату",IF(OR(NOT(ISTEXT(B94)),LEN(TRIM(B94))=0),"Вкажіть код",IF(B94&lt;&gt;TRIM(B94),"Приберіть пробіли коду",IF(OR(ISNUMBER(FIND("~",B94)),ISNUMBER(FIND("*",B94)),ISNUMBER(FIND("?",B94)),ISNUMBER(FIND("&lt;",B94)),ISNUMBER(FIND("&gt;",B94)),ISNUMBER(FIND("=",B94))),"Код має спецсимвол",IF(COUNTIFS($A$10:$A$109,A94,$B$10:$B$109,"="&amp;B94)&gt;1,"Повтор коду і дати",IF(NOT(OR(C94="Доступний",C94="Недоступний",C94="Не підтверджено")),"Оберіть доступність","Дані готові"))))))))</x:f>
      </x:c>
    </x:row>
    <x:row r="95" ht="34" customHeight="1">
      <x:c r="A95" s="14"/>
      <x:c r="B95" s="12"/>
      <x:c r="C95" s="12"/>
      <x:c r="D95" s="12"/>
      <x:c r="E95" s="13" t="str">
        <x:f>IF(COUNTA(A95:D95)=0,"",IF(NOT(ISNUMBER(A95)),"Вкажіть дату",IF(OR(A95&lt;1,A95&gt;2958465,A95&lt;&gt;INT(A95)),"Перевірте дату",IF(OR(NOT(ISTEXT(B95)),LEN(TRIM(B95))=0),"Вкажіть код",IF(B95&lt;&gt;TRIM(B95),"Приберіть пробіли коду",IF(OR(ISNUMBER(FIND("~",B95)),ISNUMBER(FIND("*",B95)),ISNUMBER(FIND("?",B95)),ISNUMBER(FIND("&lt;",B95)),ISNUMBER(FIND("&gt;",B95)),ISNUMBER(FIND("=",B95))),"Код має спецсимвол",IF(COUNTIFS($A$10:$A$109,A95,$B$10:$B$109,"="&amp;B95)&gt;1,"Повтор коду і дати",IF(NOT(OR(C95="Доступний",C95="Недоступний",C95="Не підтверджено")),"Оберіть доступність","Дані готові"))))))))</x:f>
      </x:c>
    </x:row>
    <x:row r="96" ht="34" customHeight="1">
      <x:c r="A96" s="14"/>
      <x:c r="B96" s="12"/>
      <x:c r="C96" s="12"/>
      <x:c r="D96" s="12"/>
      <x:c r="E96" s="13" t="str">
        <x:f>IF(COUNTA(A96:D96)=0,"",IF(NOT(ISNUMBER(A96)),"Вкажіть дату",IF(OR(A96&lt;1,A96&gt;2958465,A96&lt;&gt;INT(A96)),"Перевірте дату",IF(OR(NOT(ISTEXT(B96)),LEN(TRIM(B96))=0),"Вкажіть код",IF(B96&lt;&gt;TRIM(B96),"Приберіть пробіли коду",IF(OR(ISNUMBER(FIND("~",B96)),ISNUMBER(FIND("*",B96)),ISNUMBER(FIND("?",B96)),ISNUMBER(FIND("&lt;",B96)),ISNUMBER(FIND("&gt;",B96)),ISNUMBER(FIND("=",B96))),"Код має спецсимвол",IF(COUNTIFS($A$10:$A$109,A96,$B$10:$B$109,"="&amp;B96)&gt;1,"Повтор коду і дати",IF(NOT(OR(C96="Доступний",C96="Недоступний",C96="Не підтверджено")),"Оберіть доступність","Дані готові"))))))))</x:f>
      </x:c>
    </x:row>
    <x:row r="97" ht="34" customHeight="1">
      <x:c r="A97" s="14"/>
      <x:c r="B97" s="12"/>
      <x:c r="C97" s="12"/>
      <x:c r="D97" s="12"/>
      <x:c r="E97" s="13" t="str">
        <x:f>IF(COUNTA(A97:D97)=0,"",IF(NOT(ISNUMBER(A97)),"Вкажіть дату",IF(OR(A97&lt;1,A97&gt;2958465,A97&lt;&gt;INT(A97)),"Перевірте дату",IF(OR(NOT(ISTEXT(B97)),LEN(TRIM(B97))=0),"Вкажіть код",IF(B97&lt;&gt;TRIM(B97),"Приберіть пробіли коду",IF(OR(ISNUMBER(FIND("~",B97)),ISNUMBER(FIND("*",B97)),ISNUMBER(FIND("?",B97)),ISNUMBER(FIND("&lt;",B97)),ISNUMBER(FIND("&gt;",B97)),ISNUMBER(FIND("=",B97))),"Код має спецсимвол",IF(COUNTIFS($A$10:$A$109,A97,$B$10:$B$109,"="&amp;B97)&gt;1,"Повтор коду і дати",IF(NOT(OR(C97="Доступний",C97="Недоступний",C97="Не підтверджено")),"Оберіть доступність","Дані готові"))))))))</x:f>
      </x:c>
    </x:row>
    <x:row r="98" ht="34" customHeight="1">
      <x:c r="A98" s="14"/>
      <x:c r="B98" s="12"/>
      <x:c r="C98" s="12"/>
      <x:c r="D98" s="12"/>
      <x:c r="E98" s="13" t="str">
        <x:f>IF(COUNTA(A98:D98)=0,"",IF(NOT(ISNUMBER(A98)),"Вкажіть дату",IF(OR(A98&lt;1,A98&gt;2958465,A98&lt;&gt;INT(A98)),"Перевірте дату",IF(OR(NOT(ISTEXT(B98)),LEN(TRIM(B98))=0),"Вкажіть код",IF(B98&lt;&gt;TRIM(B98),"Приберіть пробіли коду",IF(OR(ISNUMBER(FIND("~",B98)),ISNUMBER(FIND("*",B98)),ISNUMBER(FIND("?",B98)),ISNUMBER(FIND("&lt;",B98)),ISNUMBER(FIND("&gt;",B98)),ISNUMBER(FIND("=",B98))),"Код має спецсимвол",IF(COUNTIFS($A$10:$A$109,A98,$B$10:$B$109,"="&amp;B98)&gt;1,"Повтор коду і дати",IF(NOT(OR(C98="Доступний",C98="Недоступний",C98="Не підтверджено")),"Оберіть доступність","Дані готові"))))))))</x:f>
      </x:c>
    </x:row>
    <x:row r="99" ht="34" customHeight="1">
      <x:c r="A99" s="14"/>
      <x:c r="B99" s="12"/>
      <x:c r="C99" s="12"/>
      <x:c r="D99" s="12"/>
      <x:c r="E99" s="13" t="str">
        <x:f>IF(COUNTA(A99:D99)=0,"",IF(NOT(ISNUMBER(A99)),"Вкажіть дату",IF(OR(A99&lt;1,A99&gt;2958465,A99&lt;&gt;INT(A99)),"Перевірте дату",IF(OR(NOT(ISTEXT(B99)),LEN(TRIM(B99))=0),"Вкажіть код",IF(B99&lt;&gt;TRIM(B99),"Приберіть пробіли коду",IF(OR(ISNUMBER(FIND("~",B99)),ISNUMBER(FIND("*",B99)),ISNUMBER(FIND("?",B99)),ISNUMBER(FIND("&lt;",B99)),ISNUMBER(FIND("&gt;",B99)),ISNUMBER(FIND("=",B99))),"Код має спецсимвол",IF(COUNTIFS($A$10:$A$109,A99,$B$10:$B$109,"="&amp;B99)&gt;1,"Повтор коду і дати",IF(NOT(OR(C99="Доступний",C99="Недоступний",C99="Не підтверджено")),"Оберіть доступність","Дані готові"))))))))</x:f>
      </x:c>
    </x:row>
    <x:row r="100" ht="34" customHeight="1">
      <x:c r="A100" s="14"/>
      <x:c r="B100" s="12"/>
      <x:c r="C100" s="12"/>
      <x:c r="D100" s="12"/>
      <x:c r="E100" s="13" t="str">
        <x:f>IF(COUNTA(A100:D100)=0,"",IF(NOT(ISNUMBER(A100)),"Вкажіть дату",IF(OR(A100&lt;1,A100&gt;2958465,A100&lt;&gt;INT(A100)),"Перевірте дату",IF(OR(NOT(ISTEXT(B100)),LEN(TRIM(B100))=0),"Вкажіть код",IF(B100&lt;&gt;TRIM(B100),"Приберіть пробіли коду",IF(OR(ISNUMBER(FIND("~",B100)),ISNUMBER(FIND("*",B100)),ISNUMBER(FIND("?",B100)),ISNUMBER(FIND("&lt;",B100)),ISNUMBER(FIND("&gt;",B100)),ISNUMBER(FIND("=",B100))),"Код має спецсимвол",IF(COUNTIFS($A$10:$A$109,A100,$B$10:$B$109,"="&amp;B100)&gt;1,"Повтор коду і дати",IF(NOT(OR(C100="Доступний",C100="Недоступний",C100="Не підтверджено")),"Оберіть доступність","Дані готові"))))))))</x:f>
      </x:c>
    </x:row>
    <x:row r="101" ht="34" customHeight="1">
      <x:c r="A101" s="14"/>
      <x:c r="B101" s="12"/>
      <x:c r="C101" s="12"/>
      <x:c r="D101" s="12"/>
      <x:c r="E101" s="13" t="str">
        <x:f>IF(COUNTA(A101:D101)=0,"",IF(NOT(ISNUMBER(A101)),"Вкажіть дату",IF(OR(A101&lt;1,A101&gt;2958465,A101&lt;&gt;INT(A101)),"Перевірте дату",IF(OR(NOT(ISTEXT(B101)),LEN(TRIM(B101))=0),"Вкажіть код",IF(B101&lt;&gt;TRIM(B101),"Приберіть пробіли коду",IF(OR(ISNUMBER(FIND("~",B101)),ISNUMBER(FIND("*",B101)),ISNUMBER(FIND("?",B101)),ISNUMBER(FIND("&lt;",B101)),ISNUMBER(FIND("&gt;",B101)),ISNUMBER(FIND("=",B101))),"Код має спецсимвол",IF(COUNTIFS($A$10:$A$109,A101,$B$10:$B$109,"="&amp;B101)&gt;1,"Повтор коду і дати",IF(NOT(OR(C101="Доступний",C101="Недоступний",C101="Не підтверджено")),"Оберіть доступність","Дані готові"))))))))</x:f>
      </x:c>
    </x:row>
    <x:row r="102" ht="34" customHeight="1">
      <x:c r="A102" s="14"/>
      <x:c r="B102" s="12"/>
      <x:c r="C102" s="12"/>
      <x:c r="D102" s="12"/>
      <x:c r="E102" s="13" t="str">
        <x:f>IF(COUNTA(A102:D102)=0,"",IF(NOT(ISNUMBER(A102)),"Вкажіть дату",IF(OR(A102&lt;1,A102&gt;2958465,A102&lt;&gt;INT(A102)),"Перевірте дату",IF(OR(NOT(ISTEXT(B102)),LEN(TRIM(B102))=0),"Вкажіть код",IF(B102&lt;&gt;TRIM(B102),"Приберіть пробіли коду",IF(OR(ISNUMBER(FIND("~",B102)),ISNUMBER(FIND("*",B102)),ISNUMBER(FIND("?",B102)),ISNUMBER(FIND("&lt;",B102)),ISNUMBER(FIND("&gt;",B102)),ISNUMBER(FIND("=",B102))),"Код має спецсимвол",IF(COUNTIFS($A$10:$A$109,A102,$B$10:$B$109,"="&amp;B102)&gt;1,"Повтор коду і дати",IF(NOT(OR(C102="Доступний",C102="Недоступний",C102="Не підтверджено")),"Оберіть доступність","Дані готові"))))))))</x:f>
      </x:c>
    </x:row>
    <x:row r="103" ht="34" customHeight="1">
      <x:c r="A103" s="14"/>
      <x:c r="B103" s="12"/>
      <x:c r="C103" s="12"/>
      <x:c r="D103" s="12"/>
      <x:c r="E103" s="13" t="str">
        <x:f>IF(COUNTA(A103:D103)=0,"",IF(NOT(ISNUMBER(A103)),"Вкажіть дату",IF(OR(A103&lt;1,A103&gt;2958465,A103&lt;&gt;INT(A103)),"Перевірте дату",IF(OR(NOT(ISTEXT(B103)),LEN(TRIM(B103))=0),"Вкажіть код",IF(B103&lt;&gt;TRIM(B103),"Приберіть пробіли коду",IF(OR(ISNUMBER(FIND("~",B103)),ISNUMBER(FIND("*",B103)),ISNUMBER(FIND("?",B103)),ISNUMBER(FIND("&lt;",B103)),ISNUMBER(FIND("&gt;",B103)),ISNUMBER(FIND("=",B103))),"Код має спецсимвол",IF(COUNTIFS($A$10:$A$109,A103,$B$10:$B$109,"="&amp;B103)&gt;1,"Повтор коду і дати",IF(NOT(OR(C103="Доступний",C103="Недоступний",C103="Не підтверджено")),"Оберіть доступність","Дані готові"))))))))</x:f>
      </x:c>
    </x:row>
    <x:row r="104" ht="34" customHeight="1">
      <x:c r="A104" s="14"/>
      <x:c r="B104" s="12"/>
      <x:c r="C104" s="12"/>
      <x:c r="D104" s="12"/>
      <x:c r="E104" s="13" t="str">
        <x:f>IF(COUNTA(A104:D104)=0,"",IF(NOT(ISNUMBER(A104)),"Вкажіть дату",IF(OR(A104&lt;1,A104&gt;2958465,A104&lt;&gt;INT(A104)),"Перевірте дату",IF(OR(NOT(ISTEXT(B104)),LEN(TRIM(B104))=0),"Вкажіть код",IF(B104&lt;&gt;TRIM(B104),"Приберіть пробіли коду",IF(OR(ISNUMBER(FIND("~",B104)),ISNUMBER(FIND("*",B104)),ISNUMBER(FIND("?",B104)),ISNUMBER(FIND("&lt;",B104)),ISNUMBER(FIND("&gt;",B104)),ISNUMBER(FIND("=",B104))),"Код має спецсимвол",IF(COUNTIFS($A$10:$A$109,A104,$B$10:$B$109,"="&amp;B104)&gt;1,"Повтор коду і дати",IF(NOT(OR(C104="Доступний",C104="Недоступний",C104="Не підтверджено")),"Оберіть доступність","Дані готові"))))))))</x:f>
      </x:c>
    </x:row>
    <x:row r="105" ht="34" customHeight="1">
      <x:c r="A105" s="14"/>
      <x:c r="B105" s="12"/>
      <x:c r="C105" s="12"/>
      <x:c r="D105" s="12"/>
      <x:c r="E105" s="13" t="str">
        <x:f>IF(COUNTA(A105:D105)=0,"",IF(NOT(ISNUMBER(A105)),"Вкажіть дату",IF(OR(A105&lt;1,A105&gt;2958465,A105&lt;&gt;INT(A105)),"Перевірте дату",IF(OR(NOT(ISTEXT(B105)),LEN(TRIM(B105))=0),"Вкажіть код",IF(B105&lt;&gt;TRIM(B105),"Приберіть пробіли коду",IF(OR(ISNUMBER(FIND("~",B105)),ISNUMBER(FIND("*",B105)),ISNUMBER(FIND("?",B105)),ISNUMBER(FIND("&lt;",B105)),ISNUMBER(FIND("&gt;",B105)),ISNUMBER(FIND("=",B105))),"Код має спецсимвол",IF(COUNTIFS($A$10:$A$109,A105,$B$10:$B$109,"="&amp;B105)&gt;1,"Повтор коду і дати",IF(NOT(OR(C105="Доступний",C105="Недоступний",C105="Не підтверджено")),"Оберіть доступність","Дані готові"))))))))</x:f>
      </x:c>
    </x:row>
    <x:row r="106" ht="34" customHeight="1">
      <x:c r="A106" s="14"/>
      <x:c r="B106" s="12"/>
      <x:c r="C106" s="12"/>
      <x:c r="D106" s="12"/>
      <x:c r="E106" s="13" t="str">
        <x:f>IF(COUNTA(A106:D106)=0,"",IF(NOT(ISNUMBER(A106)),"Вкажіть дату",IF(OR(A106&lt;1,A106&gt;2958465,A106&lt;&gt;INT(A106)),"Перевірте дату",IF(OR(NOT(ISTEXT(B106)),LEN(TRIM(B106))=0),"Вкажіть код",IF(B106&lt;&gt;TRIM(B106),"Приберіть пробіли коду",IF(OR(ISNUMBER(FIND("~",B106)),ISNUMBER(FIND("*",B106)),ISNUMBER(FIND("?",B106)),ISNUMBER(FIND("&lt;",B106)),ISNUMBER(FIND("&gt;",B106)),ISNUMBER(FIND("=",B106))),"Код має спецсимвол",IF(COUNTIFS($A$10:$A$109,A106,$B$10:$B$109,"="&amp;B106)&gt;1,"Повтор коду і дати",IF(NOT(OR(C106="Доступний",C106="Недоступний",C106="Не підтверджено")),"Оберіть доступність","Дані готові"))))))))</x:f>
      </x:c>
    </x:row>
    <x:row r="107" ht="34" customHeight="1">
      <x:c r="A107" s="14"/>
      <x:c r="B107" s="12"/>
      <x:c r="C107" s="12"/>
      <x:c r="D107" s="12"/>
      <x:c r="E107" s="13" t="str">
        <x:f>IF(COUNTA(A107:D107)=0,"",IF(NOT(ISNUMBER(A107)),"Вкажіть дату",IF(OR(A107&lt;1,A107&gt;2958465,A107&lt;&gt;INT(A107)),"Перевірте дату",IF(OR(NOT(ISTEXT(B107)),LEN(TRIM(B107))=0),"Вкажіть код",IF(B107&lt;&gt;TRIM(B107),"Приберіть пробіли коду",IF(OR(ISNUMBER(FIND("~",B107)),ISNUMBER(FIND("*",B107)),ISNUMBER(FIND("?",B107)),ISNUMBER(FIND("&lt;",B107)),ISNUMBER(FIND("&gt;",B107)),ISNUMBER(FIND("=",B107))),"Код має спецсимвол",IF(COUNTIFS($A$10:$A$109,A107,$B$10:$B$109,"="&amp;B107)&gt;1,"Повтор коду і дати",IF(NOT(OR(C107="Доступний",C107="Недоступний",C107="Не підтверджено")),"Оберіть доступність","Дані готові"))))))))</x:f>
      </x:c>
    </x:row>
    <x:row r="108" ht="34" customHeight="1">
      <x:c r="A108" s="14"/>
      <x:c r="B108" s="12"/>
      <x:c r="C108" s="12"/>
      <x:c r="D108" s="12"/>
      <x:c r="E108" s="13" t="str">
        <x:f>IF(COUNTA(A108:D108)=0,"",IF(NOT(ISNUMBER(A108)),"Вкажіть дату",IF(OR(A108&lt;1,A108&gt;2958465,A108&lt;&gt;INT(A108)),"Перевірте дату",IF(OR(NOT(ISTEXT(B108)),LEN(TRIM(B108))=0),"Вкажіть код",IF(B108&lt;&gt;TRIM(B108),"Приберіть пробіли коду",IF(OR(ISNUMBER(FIND("~",B108)),ISNUMBER(FIND("*",B108)),ISNUMBER(FIND("?",B108)),ISNUMBER(FIND("&lt;",B108)),ISNUMBER(FIND("&gt;",B108)),ISNUMBER(FIND("=",B108))),"Код має спецсимвол",IF(COUNTIFS($A$10:$A$109,A108,$B$10:$B$109,"="&amp;B108)&gt;1,"Повтор коду і дати",IF(NOT(OR(C108="Доступний",C108="Недоступний",C108="Не підтверджено")),"Оберіть доступність","Дані готові"))))))))</x:f>
      </x:c>
    </x:row>
    <x:row r="109" ht="34" customHeight="1">
      <x:c r="A109" s="14"/>
      <x:c r="B109" s="12"/>
      <x:c r="C109" s="12"/>
      <x:c r="D109" s="12"/>
      <x:c r="E109" s="13" t="str">
        <x:f>IF(COUNTA(A109:D109)=0,"",IF(NOT(ISNUMBER(A109)),"Вкажіть дату",IF(OR(A109&lt;1,A109&gt;2958465,A109&lt;&gt;INT(A109)),"Перевірте дату",IF(OR(NOT(ISTEXT(B109)),LEN(TRIM(B109))=0),"Вкажіть код",IF(B109&lt;&gt;TRIM(B109),"Приберіть пробіли коду",IF(OR(ISNUMBER(FIND("~",B109)),ISNUMBER(FIND("*",B109)),ISNUMBER(FIND("?",B109)),ISNUMBER(FIND("&lt;",B109)),ISNUMBER(FIND("&gt;",B109)),ISNUMBER(FIND("=",B109))),"Код має спецсимвол",IF(COUNTIFS($A$10:$A$109,A109,$B$10:$B$109,"="&amp;B109)&gt;1,"Повтор коду і дати",IF(NOT(OR(C109="Доступний",C109="Недоступний",C109="Не підтверджено")),"Оберіть доступність","Дані готові"))))))))</x:f>
      </x:c>
    </x:row>
    <x:row r="110">
      <x:c r="A110" s="1"/>
      <x:c r="B110" s="1"/>
      <x:c r="C110" s="1"/>
      <x:c r="D110" s="1"/>
      <x:c r="E110" s="1"/>
    </x:row>
    <x:row r="111">
      <x:c r="A111" s="1"/>
      <x:c r="B111" s="1"/>
      <x:c r="C111" s="1"/>
      <x:c r="D111" s="1"/>
      <x:c r="E111" s="1"/>
    </x:row>
  </x:sheetData>
  <x:mergeCells>
    <x:mergeCell ref="A1:E1"/>
    <x:mergeCell ref="A2:E2"/>
    <x:mergeCell ref="A4:E4"/>
    <x:mergeCell ref="A5:E5"/>
    <x:mergeCell ref="A6:E6"/>
  </x:mergeCells>
  <x:dataValidations count="1">
    <x:dataValidation type="list" sqref="C10:C109">
      <x:formula1>"Доступний,Недоступний,Не підтверджено"</x:formula1>
    </x:dataValidation>
  </x:dataValidations>
  <x:pageMargins left="0.7" right="0.7" top="0.75" bottom="0.75" header="0.3" footer="0.3"/>
  <x:drawing xmlns:r="http://schemas.openxmlformats.org/officeDocument/2006/relationships" r:id="R40ea286b3a5a469a"/>
  <x:tableParts count="1">
    <x:tablePart xmlns:r="http://schemas.openxmlformats.org/officeDocument/2006/relationships" r:id="Rffa468f0ed254129"/>
  </x:tableParts>
</x:worksheet>
</file>