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79981172646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ахунки" sheetId="1" r:id="Rb55d7017a5254ee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&quot; грн&quot;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8a19ee142d473a" /><Relationship Type="http://schemas.openxmlformats.org/officeDocument/2006/relationships/theme" Target="/xl/theme/theme1.xml" Id="R247e8880cdd3493b" /><Relationship Type="http://schemas.openxmlformats.org/officeDocument/2006/relationships/sharedStrings" Target="/xl/sharedStrings.xml" Id="R5f53c355f6864c27" /><Relationship Type="http://schemas.openxmlformats.org/officeDocument/2006/relationships/worksheet" Target="/xl/worksheets/sheet1.xml" Id="Rb55d7017a5254ee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4223dbeef90d4e90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794f15e7-53eb-4391-b3ba-89de78c9f81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223dbeef90d4e90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ахунки" displayName="Рахунки" ref="A12:I62" headerRowCount="1" totalsRowCount="0" totalsRowShown="0">
  <x:autoFilter ref="A12:I62"/>
  <x:tableColumns count="9">
    <x:tableColumn id="1" name="Код рахунку"/>
    <x:tableColumn id="2" name="Строк оплати"/>
    <x:tableColumn id="3" name="Сума рахунку, грн"/>
    <x:tableColumn id="4" name="Отримано, грн"/>
    <x:tableColumn id="5" name="Залишок, грн"/>
    <x:tableColumn id="6" name="Днів прострочення"/>
    <x:tableColumn id="7" name="Стан / перевірка"/>
    <x:tableColumn id="8" name="Наступна дія"/>
    <x:tableColumn id="9" name="Роль відповідального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f6c26f1016e54d1c" /><Relationship Type="http://schemas.openxmlformats.org/officeDocument/2006/relationships/table" Target="/xl/tables/table1.xml" Id="R86b2814fdea5448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1299991607666" hidden="0" customWidth="1"/>
    <x:col min="2" max="2" width="18.75" hidden="0" customWidth="1"/>
    <x:col min="3" max="3" width="20.6299991607666" hidden="0" customWidth="1"/>
    <x:col min="4" max="4" width="19.3799991607666" hidden="0" customWidth="1"/>
    <x:col min="5" max="5" width="20" hidden="0" customWidth="1"/>
    <x:col min="6" max="6" width="20.6299991607666" hidden="0" customWidth="1"/>
    <x:col min="7" max="7" width="30" hidden="0" customWidth="1"/>
    <x:col min="8" max="8" width="30.6299991607666" hidden="0" customWidth="1"/>
    <x:col min="9" max="9" width="25" hidden="0" customWidth="1"/>
  </x:cols>
  <x:sheetData>
    <x:row r="1">
      <x:c r="A1" s="2" t="str">
        <x:v>Контроль неоплачених рахунків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1" t="str">
        <x:v>Один рядок: один виставлений рахунок. Залишок = сума рахунку мінус отримані оплати.</x:v>
      </x:c>
      <x:c r="B2" s="1"/>
      <x:c r="C2" s="1"/>
      <x:c r="D2" s="1"/>
      <x:c r="E2" s="1"/>
      <x:c r="F2" s="1"/>
      <x:c r="G2" s="1"/>
      <x:c r="H2" s="1"/>
      <x:c r="I2" s="1"/>
    </x:row>
    <x:row r="3">
      <x:c r="A3" s="3" t="str">
        <x:v>ЧИСТИЙ ШАБЛОН: використовуйте знеособлені коди, без даних клієнтів.</x:v>
      </x:c>
      <x:c r="B3" s="3"/>
      <x:c r="C3" s="3"/>
      <x:c r="D3" s="3"/>
      <x:c r="E3" s="3"/>
      <x:c r="F3" s="3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Дата зрізу</x:v>
      </x:c>
      <x:c r="B5" s="5"/>
      <x:c r="C5" s="1" t="str">
        <x:f>IF(NOT(ISNUMBER(B5)),"Вкажіть дату зрізу",IF(OR(B5&lt;1,B5&gt;2958465,B5&lt;&gt;INT(B5)),"Перевірте дату зрізу","Дата задана"))</x:f>
        <x:v>Вкажіть дату зрізу</x:v>
      </x:c>
      <x:c r="D5" s="1"/>
      <x:c r="E5" s="1"/>
      <x:c r="F5" s="1"/>
      <x:c r="G5" s="1"/>
      <x:c r="H5" s="1"/>
      <x:c r="I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</x:row>
    <x:row r="7" ht="34" customHeight="1">
      <x:c r="A7" s="9" t="str">
        <x:v>Залишок, грн</x:v>
      </x:c>
      <x:c r="B7" s="9"/>
      <x:c r="C7" s="9" t="str">
        <x:v>Прострочено, грн</x:v>
      </x:c>
      <x:c r="D7" s="9"/>
      <x:c r="E7" s="9" t="str">
        <x:v>Прострочених рахунків</x:v>
      </x:c>
      <x:c r="F7" s="9"/>
      <x:c r="G7" s="9" t="str">
        <x:v>Відкритих рахунків</x:v>
      </x:c>
      <x:c r="H7" s="9"/>
      <x:c r="I7" s="9"/>
    </x:row>
    <x:row r="8" ht="28" customHeight="1">
      <x:c r="A8" s="11" t="str">
        <x:f>IF(OR((COUNTIF(G13:G62,"Сплачено")+COUNTIF(G13:G62,"Прострочено")+COUNTIF(G13:G62,"Строк сьогодні")+COUNTIF(G13:G62,"До сплати"))=0,COUNTIF(G13:G62,"Вкажіть дату зрізу")&gt;0,COUNTIF(G13:G62,"Перевірте дату зрізу")&gt;0,COUNTIF(G13:G62,"Вкажіть код")&gt;0,COUNTIF(G13:G62,"Приберіть пробіли в коді")&gt;0,COUNTIF(G13:G62,"Код має спецсимвол")&gt;0,COUNTIF(G13:G62,"Код повторюється")&gt;0,COUNTIF(G13:G62,"Вкажіть строк оплати")&gt;0,COUNTIF(G13:G62,"Перевірте строк оплати")&gt;0,COUNTIF(G13:G62,"Вкажіть суму рахунку")&gt;0,COUNTIF(G13:G62,"Перевірте суму рахунку")&gt;0,COUNTIF(G13:G62,"Вкажіть отриману суму")&gt;0,COUNTIF(G13:G62,"Перевірте отриману суму")&gt;0,COUNTIF(G13:G62,"Оплата більша за рахунок")&gt;0),"",ROUND(SUM(E13:E62),2))</x:f>
      </x:c>
      <x:c r="B8" s="10"/>
      <x:c r="C8" s="11" t="str">
        <x:f>IF(OR((COUNTIF(G13:G62,"Сплачено")+COUNTIF(G13:G62,"Прострочено")+COUNTIF(G13:G62,"Строк сьогодні")+COUNTIF(G13:G62,"До сплати"))=0,COUNTIF(G13:G62,"Вкажіть дату зрізу")&gt;0,COUNTIF(G13:G62,"Перевірте дату зрізу")&gt;0,COUNTIF(G13:G62,"Вкажіть код")&gt;0,COUNTIF(G13:G62,"Приберіть пробіли в коді")&gt;0,COUNTIF(G13:G62,"Код має спецсимвол")&gt;0,COUNTIF(G13:G62,"Код повторюється")&gt;0,COUNTIF(G13:G62,"Вкажіть строк оплати")&gt;0,COUNTIF(G13:G62,"Перевірте строк оплати")&gt;0,COUNTIF(G13:G62,"Вкажіть суму рахунку")&gt;0,COUNTIF(G13:G62,"Перевірте суму рахунку")&gt;0,COUNTIF(G13:G62,"Вкажіть отриману суму")&gt;0,COUNTIF(G13:G62,"Перевірте отриману суму")&gt;0,COUNTIF(G13:G62,"Оплата більша за рахунок")&gt;0),"",ROUND(SUMIF(G13:G62,"Прострочено",E13:E62),2))</x:f>
      </x:c>
      <x:c r="D8" s="10"/>
      <x:c r="E8" s="10" t="str">
        <x:f>IF(OR((COUNTIF(G13:G62,"Сплачено")+COUNTIF(G13:G62,"Прострочено")+COUNTIF(G13:G62,"Строк сьогодні")+COUNTIF(G13:G62,"До сплати"))=0,COUNTIF(G13:G62,"Вкажіть дату зрізу")&gt;0,COUNTIF(G13:G62,"Перевірте дату зрізу")&gt;0,COUNTIF(G13:G62,"Вкажіть код")&gt;0,COUNTIF(G13:G62,"Приберіть пробіли в коді")&gt;0,COUNTIF(G13:G62,"Код має спецсимвол")&gt;0,COUNTIF(G13:G62,"Код повторюється")&gt;0,COUNTIF(G13:G62,"Вкажіть строк оплати")&gt;0,COUNTIF(G13:G62,"Перевірте строк оплати")&gt;0,COUNTIF(G13:G62,"Вкажіть суму рахунку")&gt;0,COUNTIF(G13:G62,"Перевірте суму рахунку")&gt;0,COUNTIF(G13:G62,"Вкажіть отриману суму")&gt;0,COUNTIF(G13:G62,"Перевірте отриману суму")&gt;0,COUNTIF(G13:G62,"Оплата більша за рахунок")&gt;0),"",COUNTIF(G13:G62,"Прострочено"))</x:f>
      </x:c>
      <x:c r="F8" s="10"/>
      <x:c r="G8" s="10" t="str">
        <x:f>IF(OR((COUNTIF(G13:G62,"Сплачено")+COUNTIF(G13:G62,"Прострочено")+COUNTIF(G13:G62,"Строк сьогодні")+COUNTIF(G13:G62,"До сплати"))=0,COUNTIF(G13:G62,"Вкажіть дату зрізу")&gt;0,COUNTIF(G13:G62,"Перевірте дату зрізу")&gt;0,COUNTIF(G13:G62,"Вкажіть код")&gt;0,COUNTIF(G13:G62,"Приберіть пробіли в коді")&gt;0,COUNTIF(G13:G62,"Код має спецсимвол")&gt;0,COUNTIF(G13:G62,"Код повторюється")&gt;0,COUNTIF(G13:G62,"Вкажіть строк оплати")&gt;0,COUNTIF(G13:G62,"Перевірте строк оплати")&gt;0,COUNTIF(G13:G62,"Вкажіть суму рахунку")&gt;0,COUNTIF(G13:G62,"Перевірте суму рахунку")&gt;0,COUNTIF(G13:G62,"Вкажіть отриману суму")&gt;0,COUNTIF(G13:G62,"Перевірте отриману суму")&gt;0,COUNTIF(G13:G62,"Оплата більша за рахунок")&gt;0),"",COUNTIF(G13:G62,"Прострочено")+COUNTIF(G13:G62,"Строк сьогодні")+COUNTIF(G13:G62,"До сплати"))</x:f>
      </x:c>
      <x:c r="H8" s="10"/>
      <x:c r="I8" s="10"/>
    </x:row>
    <x:row r="9">
      <x:c r="A9" s="1" t="str">
        <x:v>Вносьте лише рахунки, виставлені до дати зрізу включно, і оплати, отримані до цієї дати включно.</x:v>
      </x:c>
      <x:c r="B9" s="1"/>
      <x:c r="C9" s="1"/>
      <x:c r="D9" s="1"/>
      <x:c r="E9" s="1"/>
      <x:c r="F9" s="1"/>
      <x:c r="G9" s="1"/>
      <x:c r="H9" s="1"/>
      <x:c r="I9" s="1"/>
    </x:row>
    <x:row r="10">
      <x:c r="A10" s="1" t="str">
        <x:v>Підсумки приховано за помилок. Гривня; повернення, коригування й податки перевіряйте окремо. Фільтр не змінює підсумки.</x:v>
      </x:c>
      <x:c r="B10" s="1"/>
      <x:c r="C10" s="1"/>
      <x:c r="D10" s="1"/>
      <x:c r="E10" s="1"/>
      <x:c r="F10" s="1"/>
      <x:c r="G10" s="1"/>
      <x:c r="H10" s="1"/>
      <x:c r="I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</x:row>
    <x:row r="12" ht="42" customHeight="1">
      <x:c r="A12" s="9" t="str">
        <x:v>Код рахунку</x:v>
      </x:c>
      <x:c r="B12" s="9" t="str">
        <x:v>Строк оплати</x:v>
      </x:c>
      <x:c r="C12" s="9" t="str">
        <x:v>Сума рахунку, грн</x:v>
      </x:c>
      <x:c r="D12" s="9" t="str">
        <x:v>Отримано, грн</x:v>
      </x:c>
      <x:c r="E12" s="9" t="str">
        <x:v>Залишок, грн</x:v>
      </x:c>
      <x:c r="F12" s="9" t="str">
        <x:v>Днів прострочення</x:v>
      </x:c>
      <x:c r="G12" s="9" t="str">
        <x:v>Стан / перевірка</x:v>
      </x:c>
      <x:c r="H12" s="9" t="str">
        <x:v>Наступна дія</x:v>
      </x:c>
      <x:c r="I12" s="9" t="str">
        <x:v>Роль відповідального</x:v>
      </x:c>
    </x:row>
    <x:row r="13" ht="34" customHeight="1">
      <x:c r="A13" s="15"/>
      <x:c r="B13" s="17"/>
      <x:c r="C13" s="18"/>
      <x:c r="D13" s="18"/>
      <x:c r="E13" s="19" t="str">
        <x:f>IF(OR(G13="Сплачено",G13="Прострочено",G13="Строк сьогодні",G13="До сплати"),ROUND(C13-D13,2),"")</x:f>
      </x:c>
      <x:c r="F13" s="16" t="str">
        <x:f>IF(G13="Прострочено",$B$5-B13,IF(OR(G13="До сплати",G13="Строк сьогодні"),0,""))</x:f>
      </x:c>
      <x:c r="G13" s="16" t="str">
        <x:f>IF(COUNTA(A13:D13,H13:I13)=0,"",IF(NOT(ISNUMBER($B$5)),"Вкажіть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в коді",IF(OR(ISNUMBER(FIND("~",A13)),ISNUMBER(FIND("*",A13)),ISNUMBER(FIND("?",A13)),ISNUMBER(FIND("&lt;",A13)),ISNUMBER(FIND("&gt;",A13)),ISNUMBER(FIND("=",A13))),"Код має спецсимвол",IF(COUNTIF($A$13:$A$62,"="&amp;A13)&gt;1,"Код повторюється",IF(NOT(ISNUMBER(B13)),"Вкажіть строк оплати",IF(OR(B13&lt;1,B13&gt;2958465,B13&lt;&gt;INT(B13)),"Перевірте строк оплати",IF(NOT(ISNUMBER(C13)),"Вкажіть суму рахунку",IF(OR(C13&lt;=0,C13&lt;&gt;ROUND(C13,2)),"Перевірте суму рахунку",IF(NOT(ISNUMBER(D13)),"Вкажіть отриману суму",IF(OR(D13&lt;0,D13&lt;&gt;ROUND(D13,2)),"Перевірте отриману суму",IF(D13&gt;C13,"Оплата більша за рахунок",IF(D13=C13,"Сплачено",IF(B13&lt;$B$5,"Прострочено",IF(B13=$B$5,"Строк сьогодні","До сплати")))))))))))))))))</x:f>
      </x:c>
      <x:c r="H13" s="15"/>
      <x:c r="I13" s="15"/>
    </x:row>
    <x:row r="14" ht="34" customHeight="1">
      <x:c r="A14" s="15"/>
      <x:c r="B14" s="17"/>
      <x:c r="C14" s="18"/>
      <x:c r="D14" s="18"/>
      <x:c r="E14" s="19" t="str">
        <x:f>IF(OR(G14="Сплачено",G14="Прострочено",G14="Строк сьогодні",G14="До сплати"),ROUND(C14-D14,2),"")</x:f>
      </x:c>
      <x:c r="F14" s="16" t="str">
        <x:f>IF(G14="Прострочено",$B$5-B14,IF(OR(G14="До сплати",G14="Строк сьогодні"),0,""))</x:f>
      </x:c>
      <x:c r="G14" s="16" t="str">
        <x:f>IF(COUNTA(A14:D14,H14:I14)=0,"",IF(NOT(ISNUMBER($B$5)),"Вкажіть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в коді",IF(OR(ISNUMBER(FIND("~",A14)),ISNUMBER(FIND("*",A14)),ISNUMBER(FIND("?",A14)),ISNUMBER(FIND("&lt;",A14)),ISNUMBER(FIND("&gt;",A14)),ISNUMBER(FIND("=",A14))),"Код має спецсимвол",IF(COUNTIF($A$13:$A$62,"="&amp;A14)&gt;1,"Код повторюється",IF(NOT(ISNUMBER(B14)),"Вкажіть строк оплати",IF(OR(B14&lt;1,B14&gt;2958465,B14&lt;&gt;INT(B14)),"Перевірте строк оплати",IF(NOT(ISNUMBER(C14)),"Вкажіть суму рахунку",IF(OR(C14&lt;=0,C14&lt;&gt;ROUND(C14,2)),"Перевірте суму рахунку",IF(NOT(ISNUMBER(D14)),"Вкажіть отриману суму",IF(OR(D14&lt;0,D14&lt;&gt;ROUND(D14,2)),"Перевірте отриману суму",IF(D14&gt;C14,"Оплата більша за рахунок",IF(D14=C14,"Сплачено",IF(B14&lt;$B$5,"Прострочено",IF(B14=$B$5,"Строк сьогодні","До сплати")))))))))))))))))</x:f>
      </x:c>
      <x:c r="H14" s="15"/>
      <x:c r="I14" s="15"/>
    </x:row>
    <x:row r="15" ht="34" customHeight="1">
      <x:c r="A15" s="15"/>
      <x:c r="B15" s="17"/>
      <x:c r="C15" s="18"/>
      <x:c r="D15" s="18"/>
      <x:c r="E15" s="19" t="str">
        <x:f>IF(OR(G15="Сплачено",G15="Прострочено",G15="Строк сьогодні",G15="До сплати"),ROUND(C15-D15,2),"")</x:f>
      </x:c>
      <x:c r="F15" s="16" t="str">
        <x:f>IF(G15="Прострочено",$B$5-B15,IF(OR(G15="До сплати",G15="Строк сьогодні"),0,""))</x:f>
      </x:c>
      <x:c r="G15" s="16" t="str">
        <x:f>IF(COUNTA(A15:D15,H15:I15)=0,"",IF(NOT(ISNUMBER($B$5)),"Вкажіть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в коді",IF(OR(ISNUMBER(FIND("~",A15)),ISNUMBER(FIND("*",A15)),ISNUMBER(FIND("?",A15)),ISNUMBER(FIND("&lt;",A15)),ISNUMBER(FIND("&gt;",A15)),ISNUMBER(FIND("=",A15))),"Код має спецсимвол",IF(COUNTIF($A$13:$A$62,"="&amp;A15)&gt;1,"Код повторюється",IF(NOT(ISNUMBER(B15)),"Вкажіть строк оплати",IF(OR(B15&lt;1,B15&gt;2958465,B15&lt;&gt;INT(B15)),"Перевірте строк оплати",IF(NOT(ISNUMBER(C15)),"Вкажіть суму рахунку",IF(OR(C15&lt;=0,C15&lt;&gt;ROUND(C15,2)),"Перевірте суму рахунку",IF(NOT(ISNUMBER(D15)),"Вкажіть отриману суму",IF(OR(D15&lt;0,D15&lt;&gt;ROUND(D15,2)),"Перевірте отриману суму",IF(D15&gt;C15,"Оплата більша за рахунок",IF(D15=C15,"Сплачено",IF(B15&lt;$B$5,"Прострочено",IF(B15=$B$5,"Строк сьогодні","До сплати")))))))))))))))))</x:f>
      </x:c>
      <x:c r="H15" s="15"/>
      <x:c r="I15" s="15"/>
    </x:row>
    <x:row r="16" ht="34" customHeight="1">
      <x:c r="A16" s="15"/>
      <x:c r="B16" s="17"/>
      <x:c r="C16" s="18"/>
      <x:c r="D16" s="18"/>
      <x:c r="E16" s="19" t="str">
        <x:f>IF(OR(G16="Сплачено",G16="Прострочено",G16="Строк сьогодні",G16="До сплати"),ROUND(C16-D16,2),"")</x:f>
      </x:c>
      <x:c r="F16" s="16" t="str">
        <x:f>IF(G16="Прострочено",$B$5-B16,IF(OR(G16="До сплати",G16="Строк сьогодні"),0,""))</x:f>
      </x:c>
      <x:c r="G16" s="16" t="str">
        <x:f>IF(COUNTA(A16:D16,H16:I16)=0,"",IF(NOT(ISNUMBER($B$5)),"Вкажіть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в коді",IF(OR(ISNUMBER(FIND("~",A16)),ISNUMBER(FIND("*",A16)),ISNUMBER(FIND("?",A16)),ISNUMBER(FIND("&lt;",A16)),ISNUMBER(FIND("&gt;",A16)),ISNUMBER(FIND("=",A16))),"Код має спецсимвол",IF(COUNTIF($A$13:$A$62,"="&amp;A16)&gt;1,"Код повторюється",IF(NOT(ISNUMBER(B16)),"Вкажіть строк оплати",IF(OR(B16&lt;1,B16&gt;2958465,B16&lt;&gt;INT(B16)),"Перевірте строк оплати",IF(NOT(ISNUMBER(C16)),"Вкажіть суму рахунку",IF(OR(C16&lt;=0,C16&lt;&gt;ROUND(C16,2)),"Перевірте суму рахунку",IF(NOT(ISNUMBER(D16)),"Вкажіть отриману суму",IF(OR(D16&lt;0,D16&lt;&gt;ROUND(D16,2)),"Перевірте отриману суму",IF(D16&gt;C16,"Оплата більша за рахунок",IF(D16=C16,"Сплачено",IF(B16&lt;$B$5,"Прострочено",IF(B16=$B$5,"Строк сьогодні","До сплати")))))))))))))))))</x:f>
      </x:c>
      <x:c r="H16" s="15"/>
      <x:c r="I16" s="15"/>
    </x:row>
    <x:row r="17" ht="34" customHeight="1">
      <x:c r="A17" s="15"/>
      <x:c r="B17" s="17"/>
      <x:c r="C17" s="18"/>
      <x:c r="D17" s="18"/>
      <x:c r="E17" s="19" t="str">
        <x:f>IF(OR(G17="Сплачено",G17="Прострочено",G17="Строк сьогодні",G17="До сплати"),ROUND(C17-D17,2),"")</x:f>
      </x:c>
      <x:c r="F17" s="16" t="str">
        <x:f>IF(G17="Прострочено",$B$5-B17,IF(OR(G17="До сплати",G17="Строк сьогодні"),0,""))</x:f>
      </x:c>
      <x:c r="G17" s="16" t="str">
        <x:f>IF(COUNTA(A17:D17,H17:I17)=0,"",IF(NOT(ISNUMBER($B$5)),"Вкажіть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в коді",IF(OR(ISNUMBER(FIND("~",A17)),ISNUMBER(FIND("*",A17)),ISNUMBER(FIND("?",A17)),ISNUMBER(FIND("&lt;",A17)),ISNUMBER(FIND("&gt;",A17)),ISNUMBER(FIND("=",A17))),"Код має спецсимвол",IF(COUNTIF($A$13:$A$62,"="&amp;A17)&gt;1,"Код повторюється",IF(NOT(ISNUMBER(B17)),"Вкажіть строк оплати",IF(OR(B17&lt;1,B17&gt;2958465,B17&lt;&gt;INT(B17)),"Перевірте строк оплати",IF(NOT(ISNUMBER(C17)),"Вкажіть суму рахунку",IF(OR(C17&lt;=0,C17&lt;&gt;ROUND(C17,2)),"Перевірте суму рахунку",IF(NOT(ISNUMBER(D17)),"Вкажіть отриману суму",IF(OR(D17&lt;0,D17&lt;&gt;ROUND(D17,2)),"Перевірте отриману суму",IF(D17&gt;C17,"Оплата більша за рахунок",IF(D17=C17,"Сплачено",IF(B17&lt;$B$5,"Прострочено",IF(B17=$B$5,"Строк сьогодні","До сплати")))))))))))))))))</x:f>
      </x:c>
      <x:c r="H17" s="15"/>
      <x:c r="I17" s="15"/>
    </x:row>
    <x:row r="18" ht="34" customHeight="1">
      <x:c r="A18" s="15"/>
      <x:c r="B18" s="17"/>
      <x:c r="C18" s="18"/>
      <x:c r="D18" s="18"/>
      <x:c r="E18" s="19" t="str">
        <x:f>IF(OR(G18="Сплачено",G18="Прострочено",G18="Строк сьогодні",G18="До сплати"),ROUND(C18-D18,2),"")</x:f>
      </x:c>
      <x:c r="F18" s="16" t="str">
        <x:f>IF(G18="Прострочено",$B$5-B18,IF(OR(G18="До сплати",G18="Строк сьогодні"),0,""))</x:f>
      </x:c>
      <x:c r="G18" s="16" t="str">
        <x:f>IF(COUNTA(A18:D18,H18:I18)=0,"",IF(NOT(ISNUMBER($B$5)),"Вкажіть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в коді",IF(OR(ISNUMBER(FIND("~",A18)),ISNUMBER(FIND("*",A18)),ISNUMBER(FIND("?",A18)),ISNUMBER(FIND("&lt;",A18)),ISNUMBER(FIND("&gt;",A18)),ISNUMBER(FIND("=",A18))),"Код має спецсимвол",IF(COUNTIF($A$13:$A$62,"="&amp;A18)&gt;1,"Код повторюється",IF(NOT(ISNUMBER(B18)),"Вкажіть строк оплати",IF(OR(B18&lt;1,B18&gt;2958465,B18&lt;&gt;INT(B18)),"Перевірте строк оплати",IF(NOT(ISNUMBER(C18)),"Вкажіть суму рахунку",IF(OR(C18&lt;=0,C18&lt;&gt;ROUND(C18,2)),"Перевірте суму рахунку",IF(NOT(ISNUMBER(D18)),"Вкажіть отриману суму",IF(OR(D18&lt;0,D18&lt;&gt;ROUND(D18,2)),"Перевірте отриману суму",IF(D18&gt;C18,"Оплата більша за рахунок",IF(D18=C18,"Сплачено",IF(B18&lt;$B$5,"Прострочено",IF(B18=$B$5,"Строк сьогодні","До сплати")))))))))))))))))</x:f>
      </x:c>
      <x:c r="H18" s="15"/>
      <x:c r="I18" s="15"/>
    </x:row>
    <x:row r="19" ht="34" customHeight="1">
      <x:c r="A19" s="15"/>
      <x:c r="B19" s="17"/>
      <x:c r="C19" s="18"/>
      <x:c r="D19" s="18"/>
      <x:c r="E19" s="19" t="str">
        <x:f>IF(OR(G19="Сплачено",G19="Прострочено",G19="Строк сьогодні",G19="До сплати"),ROUND(C19-D19,2),"")</x:f>
      </x:c>
      <x:c r="F19" s="16" t="str">
        <x:f>IF(G19="Прострочено",$B$5-B19,IF(OR(G19="До сплати",G19="Строк сьогодні"),0,""))</x:f>
      </x:c>
      <x:c r="G19" s="16" t="str">
        <x:f>IF(COUNTA(A19:D19,H19:I19)=0,"",IF(NOT(ISNUMBER($B$5)),"Вкажіть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в коді",IF(OR(ISNUMBER(FIND("~",A19)),ISNUMBER(FIND("*",A19)),ISNUMBER(FIND("?",A19)),ISNUMBER(FIND("&lt;",A19)),ISNUMBER(FIND("&gt;",A19)),ISNUMBER(FIND("=",A19))),"Код має спецсимвол",IF(COUNTIF($A$13:$A$62,"="&amp;A19)&gt;1,"Код повторюється",IF(NOT(ISNUMBER(B19)),"Вкажіть строк оплати",IF(OR(B19&lt;1,B19&gt;2958465,B19&lt;&gt;INT(B19)),"Перевірте строк оплати",IF(NOT(ISNUMBER(C19)),"Вкажіть суму рахунку",IF(OR(C19&lt;=0,C19&lt;&gt;ROUND(C19,2)),"Перевірте суму рахунку",IF(NOT(ISNUMBER(D19)),"Вкажіть отриману суму",IF(OR(D19&lt;0,D19&lt;&gt;ROUND(D19,2)),"Перевірте отриману суму",IF(D19&gt;C19,"Оплата більша за рахунок",IF(D19=C19,"Сплачено",IF(B19&lt;$B$5,"Прострочено",IF(B19=$B$5,"Строк сьогодні","До сплати")))))))))))))))))</x:f>
      </x:c>
      <x:c r="H19" s="15"/>
      <x:c r="I19" s="15"/>
    </x:row>
    <x:row r="20" ht="34" customHeight="1">
      <x:c r="A20" s="15"/>
      <x:c r="B20" s="17"/>
      <x:c r="C20" s="18"/>
      <x:c r="D20" s="18"/>
      <x:c r="E20" s="19" t="str">
        <x:f>IF(OR(G20="Сплачено",G20="Прострочено",G20="Строк сьогодні",G20="До сплати"),ROUND(C20-D20,2),"")</x:f>
      </x:c>
      <x:c r="F20" s="16" t="str">
        <x:f>IF(G20="Прострочено",$B$5-B20,IF(OR(G20="До сплати",G20="Строк сьогодні"),0,""))</x:f>
      </x:c>
      <x:c r="G20" s="16" t="str">
        <x:f>IF(COUNTA(A20:D20,H20:I20)=0,"",IF(NOT(ISNUMBER($B$5)),"Вкажіть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в коді",IF(OR(ISNUMBER(FIND("~",A20)),ISNUMBER(FIND("*",A20)),ISNUMBER(FIND("?",A20)),ISNUMBER(FIND("&lt;",A20)),ISNUMBER(FIND("&gt;",A20)),ISNUMBER(FIND("=",A20))),"Код має спецсимвол",IF(COUNTIF($A$13:$A$62,"="&amp;A20)&gt;1,"Код повторюється",IF(NOT(ISNUMBER(B20)),"Вкажіть строк оплати",IF(OR(B20&lt;1,B20&gt;2958465,B20&lt;&gt;INT(B20)),"Перевірте строк оплати",IF(NOT(ISNUMBER(C20)),"Вкажіть суму рахунку",IF(OR(C20&lt;=0,C20&lt;&gt;ROUND(C20,2)),"Перевірте суму рахунку",IF(NOT(ISNUMBER(D20)),"Вкажіть отриману суму",IF(OR(D20&lt;0,D20&lt;&gt;ROUND(D20,2)),"Перевірте отриману суму",IF(D20&gt;C20,"Оплата більша за рахунок",IF(D20=C20,"Сплачено",IF(B20&lt;$B$5,"Прострочено",IF(B20=$B$5,"Строк сьогодні","До сплати")))))))))))))))))</x:f>
      </x:c>
      <x:c r="H20" s="15"/>
      <x:c r="I20" s="15"/>
    </x:row>
    <x:row r="21" ht="34" customHeight="1">
      <x:c r="A21" s="15"/>
      <x:c r="B21" s="17"/>
      <x:c r="C21" s="18"/>
      <x:c r="D21" s="18"/>
      <x:c r="E21" s="19" t="str">
        <x:f>IF(OR(G21="Сплачено",G21="Прострочено",G21="Строк сьогодні",G21="До сплати"),ROUND(C21-D21,2),"")</x:f>
      </x:c>
      <x:c r="F21" s="16" t="str">
        <x:f>IF(G21="Прострочено",$B$5-B21,IF(OR(G21="До сплати",G21="Строк сьогодні"),0,""))</x:f>
      </x:c>
      <x:c r="G21" s="16" t="str">
        <x:f>IF(COUNTA(A21:D21,H21:I21)=0,"",IF(NOT(ISNUMBER($B$5)),"Вкажіть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в коді",IF(OR(ISNUMBER(FIND("~",A21)),ISNUMBER(FIND("*",A21)),ISNUMBER(FIND("?",A21)),ISNUMBER(FIND("&lt;",A21)),ISNUMBER(FIND("&gt;",A21)),ISNUMBER(FIND("=",A21))),"Код має спецсимвол",IF(COUNTIF($A$13:$A$62,"="&amp;A21)&gt;1,"Код повторюється",IF(NOT(ISNUMBER(B21)),"Вкажіть строк оплати",IF(OR(B21&lt;1,B21&gt;2958465,B21&lt;&gt;INT(B21)),"Перевірте строк оплати",IF(NOT(ISNUMBER(C21)),"Вкажіть суму рахунку",IF(OR(C21&lt;=0,C21&lt;&gt;ROUND(C21,2)),"Перевірте суму рахунку",IF(NOT(ISNUMBER(D21)),"Вкажіть отриману суму",IF(OR(D21&lt;0,D21&lt;&gt;ROUND(D21,2)),"Перевірте отриману суму",IF(D21&gt;C21,"Оплата більша за рахунок",IF(D21=C21,"Сплачено",IF(B21&lt;$B$5,"Прострочено",IF(B21=$B$5,"Строк сьогодні","До сплати")))))))))))))))))</x:f>
      </x:c>
      <x:c r="H21" s="15"/>
      <x:c r="I21" s="15"/>
    </x:row>
    <x:row r="22" ht="34" customHeight="1">
      <x:c r="A22" s="15"/>
      <x:c r="B22" s="17"/>
      <x:c r="C22" s="18"/>
      <x:c r="D22" s="18"/>
      <x:c r="E22" s="19" t="str">
        <x:f>IF(OR(G22="Сплачено",G22="Прострочено",G22="Строк сьогодні",G22="До сплати"),ROUND(C22-D22,2),"")</x:f>
      </x:c>
      <x:c r="F22" s="16" t="str">
        <x:f>IF(G22="Прострочено",$B$5-B22,IF(OR(G22="До сплати",G22="Строк сьогодні"),0,""))</x:f>
      </x:c>
      <x:c r="G22" s="16" t="str">
        <x:f>IF(COUNTA(A22:D22,H22:I22)=0,"",IF(NOT(ISNUMBER($B$5)),"Вкажіть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в коді",IF(OR(ISNUMBER(FIND("~",A22)),ISNUMBER(FIND("*",A22)),ISNUMBER(FIND("?",A22)),ISNUMBER(FIND("&lt;",A22)),ISNUMBER(FIND("&gt;",A22)),ISNUMBER(FIND("=",A22))),"Код має спецсимвол",IF(COUNTIF($A$13:$A$62,"="&amp;A22)&gt;1,"Код повторюється",IF(NOT(ISNUMBER(B22)),"Вкажіть строк оплати",IF(OR(B22&lt;1,B22&gt;2958465,B22&lt;&gt;INT(B22)),"Перевірте строк оплати",IF(NOT(ISNUMBER(C22)),"Вкажіть суму рахунку",IF(OR(C22&lt;=0,C22&lt;&gt;ROUND(C22,2)),"Перевірте суму рахунку",IF(NOT(ISNUMBER(D22)),"Вкажіть отриману суму",IF(OR(D22&lt;0,D22&lt;&gt;ROUND(D22,2)),"Перевірте отриману суму",IF(D22&gt;C22,"Оплата більша за рахунок",IF(D22=C22,"Сплачено",IF(B22&lt;$B$5,"Прострочено",IF(B22=$B$5,"Строк сьогодні","До сплати")))))))))))))))))</x:f>
      </x:c>
      <x:c r="H22" s="15"/>
      <x:c r="I22" s="15"/>
    </x:row>
    <x:row r="23" ht="34" customHeight="1">
      <x:c r="A23" s="15"/>
      <x:c r="B23" s="17"/>
      <x:c r="C23" s="18"/>
      <x:c r="D23" s="18"/>
      <x:c r="E23" s="19" t="str">
        <x:f>IF(OR(G23="Сплачено",G23="Прострочено",G23="Строк сьогодні",G23="До сплати"),ROUND(C23-D23,2),"")</x:f>
      </x:c>
      <x:c r="F23" s="16" t="str">
        <x:f>IF(G23="Прострочено",$B$5-B23,IF(OR(G23="До сплати",G23="Строк сьогодні"),0,""))</x:f>
      </x:c>
      <x:c r="G23" s="16" t="str">
        <x:f>IF(COUNTA(A23:D23,H23:I23)=0,"",IF(NOT(ISNUMBER($B$5)),"Вкажіть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в коді",IF(OR(ISNUMBER(FIND("~",A23)),ISNUMBER(FIND("*",A23)),ISNUMBER(FIND("?",A23)),ISNUMBER(FIND("&lt;",A23)),ISNUMBER(FIND("&gt;",A23)),ISNUMBER(FIND("=",A23))),"Код має спецсимвол",IF(COUNTIF($A$13:$A$62,"="&amp;A23)&gt;1,"Код повторюється",IF(NOT(ISNUMBER(B23)),"Вкажіть строк оплати",IF(OR(B23&lt;1,B23&gt;2958465,B23&lt;&gt;INT(B23)),"Перевірте строк оплати",IF(NOT(ISNUMBER(C23)),"Вкажіть суму рахунку",IF(OR(C23&lt;=0,C23&lt;&gt;ROUND(C23,2)),"Перевірте суму рахунку",IF(NOT(ISNUMBER(D23)),"Вкажіть отриману суму",IF(OR(D23&lt;0,D23&lt;&gt;ROUND(D23,2)),"Перевірте отриману суму",IF(D23&gt;C23,"Оплата більша за рахунок",IF(D23=C23,"Сплачено",IF(B23&lt;$B$5,"Прострочено",IF(B23=$B$5,"Строк сьогодні","До сплати")))))))))))))))))</x:f>
      </x:c>
      <x:c r="H23" s="15"/>
      <x:c r="I23" s="15"/>
    </x:row>
    <x:row r="24" ht="34" customHeight="1">
      <x:c r="A24" s="15"/>
      <x:c r="B24" s="17"/>
      <x:c r="C24" s="18"/>
      <x:c r="D24" s="18"/>
      <x:c r="E24" s="19" t="str">
        <x:f>IF(OR(G24="Сплачено",G24="Прострочено",G24="Строк сьогодні",G24="До сплати"),ROUND(C24-D24,2),"")</x:f>
      </x:c>
      <x:c r="F24" s="16" t="str">
        <x:f>IF(G24="Прострочено",$B$5-B24,IF(OR(G24="До сплати",G24="Строк сьогодні"),0,""))</x:f>
      </x:c>
      <x:c r="G24" s="16" t="str">
        <x:f>IF(COUNTA(A24:D24,H24:I24)=0,"",IF(NOT(ISNUMBER($B$5)),"Вкажіть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в коді",IF(OR(ISNUMBER(FIND("~",A24)),ISNUMBER(FIND("*",A24)),ISNUMBER(FIND("?",A24)),ISNUMBER(FIND("&lt;",A24)),ISNUMBER(FIND("&gt;",A24)),ISNUMBER(FIND("=",A24))),"Код має спецсимвол",IF(COUNTIF($A$13:$A$62,"="&amp;A24)&gt;1,"Код повторюється",IF(NOT(ISNUMBER(B24)),"Вкажіть строк оплати",IF(OR(B24&lt;1,B24&gt;2958465,B24&lt;&gt;INT(B24)),"Перевірте строк оплати",IF(NOT(ISNUMBER(C24)),"Вкажіть суму рахунку",IF(OR(C24&lt;=0,C24&lt;&gt;ROUND(C24,2)),"Перевірте суму рахунку",IF(NOT(ISNUMBER(D24)),"Вкажіть отриману суму",IF(OR(D24&lt;0,D24&lt;&gt;ROUND(D24,2)),"Перевірте отриману суму",IF(D24&gt;C24,"Оплата більша за рахунок",IF(D24=C24,"Сплачено",IF(B24&lt;$B$5,"Прострочено",IF(B24=$B$5,"Строк сьогодні","До сплати")))))))))))))))))</x:f>
      </x:c>
      <x:c r="H24" s="15"/>
      <x:c r="I24" s="15"/>
    </x:row>
    <x:row r="25" ht="34" customHeight="1">
      <x:c r="A25" s="15"/>
      <x:c r="B25" s="17"/>
      <x:c r="C25" s="18"/>
      <x:c r="D25" s="18"/>
      <x:c r="E25" s="19" t="str">
        <x:f>IF(OR(G25="Сплачено",G25="Прострочено",G25="Строк сьогодні",G25="До сплати"),ROUND(C25-D25,2),"")</x:f>
      </x:c>
      <x:c r="F25" s="16" t="str">
        <x:f>IF(G25="Прострочено",$B$5-B25,IF(OR(G25="До сплати",G25="Строк сьогодні"),0,""))</x:f>
      </x:c>
      <x:c r="G25" s="16" t="str">
        <x:f>IF(COUNTA(A25:D25,H25:I25)=0,"",IF(NOT(ISNUMBER($B$5)),"Вкажіть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в коді",IF(OR(ISNUMBER(FIND("~",A25)),ISNUMBER(FIND("*",A25)),ISNUMBER(FIND("?",A25)),ISNUMBER(FIND("&lt;",A25)),ISNUMBER(FIND("&gt;",A25)),ISNUMBER(FIND("=",A25))),"Код має спецсимвол",IF(COUNTIF($A$13:$A$62,"="&amp;A25)&gt;1,"Код повторюється",IF(NOT(ISNUMBER(B25)),"Вкажіть строк оплати",IF(OR(B25&lt;1,B25&gt;2958465,B25&lt;&gt;INT(B25)),"Перевірте строк оплати",IF(NOT(ISNUMBER(C25)),"Вкажіть суму рахунку",IF(OR(C25&lt;=0,C25&lt;&gt;ROUND(C25,2)),"Перевірте суму рахунку",IF(NOT(ISNUMBER(D25)),"Вкажіть отриману суму",IF(OR(D25&lt;0,D25&lt;&gt;ROUND(D25,2)),"Перевірте отриману суму",IF(D25&gt;C25,"Оплата більша за рахунок",IF(D25=C25,"Сплачено",IF(B25&lt;$B$5,"Прострочено",IF(B25=$B$5,"Строк сьогодні","До сплати")))))))))))))))))</x:f>
      </x:c>
      <x:c r="H25" s="15"/>
      <x:c r="I25" s="15"/>
    </x:row>
    <x:row r="26" ht="34" customHeight="1">
      <x:c r="A26" s="15"/>
      <x:c r="B26" s="17"/>
      <x:c r="C26" s="18"/>
      <x:c r="D26" s="18"/>
      <x:c r="E26" s="19" t="str">
        <x:f>IF(OR(G26="Сплачено",G26="Прострочено",G26="Строк сьогодні",G26="До сплати"),ROUND(C26-D26,2),"")</x:f>
      </x:c>
      <x:c r="F26" s="16" t="str">
        <x:f>IF(G26="Прострочено",$B$5-B26,IF(OR(G26="До сплати",G26="Строк сьогодні"),0,""))</x:f>
      </x:c>
      <x:c r="G26" s="16" t="str">
        <x:f>IF(COUNTA(A26:D26,H26:I26)=0,"",IF(NOT(ISNUMBER($B$5)),"Вкажіть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в коді",IF(OR(ISNUMBER(FIND("~",A26)),ISNUMBER(FIND("*",A26)),ISNUMBER(FIND("?",A26)),ISNUMBER(FIND("&lt;",A26)),ISNUMBER(FIND("&gt;",A26)),ISNUMBER(FIND("=",A26))),"Код має спецсимвол",IF(COUNTIF($A$13:$A$62,"="&amp;A26)&gt;1,"Код повторюється",IF(NOT(ISNUMBER(B26)),"Вкажіть строк оплати",IF(OR(B26&lt;1,B26&gt;2958465,B26&lt;&gt;INT(B26)),"Перевірте строк оплати",IF(NOT(ISNUMBER(C26)),"Вкажіть суму рахунку",IF(OR(C26&lt;=0,C26&lt;&gt;ROUND(C26,2)),"Перевірте суму рахунку",IF(NOT(ISNUMBER(D26)),"Вкажіть отриману суму",IF(OR(D26&lt;0,D26&lt;&gt;ROUND(D26,2)),"Перевірте отриману суму",IF(D26&gt;C26,"Оплата більша за рахунок",IF(D26=C26,"Сплачено",IF(B26&lt;$B$5,"Прострочено",IF(B26=$B$5,"Строк сьогодні","До сплати")))))))))))))))))</x:f>
      </x:c>
      <x:c r="H26" s="15"/>
      <x:c r="I26" s="15"/>
    </x:row>
    <x:row r="27" ht="34" customHeight="1">
      <x:c r="A27" s="15"/>
      <x:c r="B27" s="17"/>
      <x:c r="C27" s="18"/>
      <x:c r="D27" s="18"/>
      <x:c r="E27" s="19" t="str">
        <x:f>IF(OR(G27="Сплачено",G27="Прострочено",G27="Строк сьогодні",G27="До сплати"),ROUND(C27-D27,2),"")</x:f>
      </x:c>
      <x:c r="F27" s="16" t="str">
        <x:f>IF(G27="Прострочено",$B$5-B27,IF(OR(G27="До сплати",G27="Строк сьогодні"),0,""))</x:f>
      </x:c>
      <x:c r="G27" s="16" t="str">
        <x:f>IF(COUNTA(A27:D27,H27:I27)=0,"",IF(NOT(ISNUMBER($B$5)),"Вкажіть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в коді",IF(OR(ISNUMBER(FIND("~",A27)),ISNUMBER(FIND("*",A27)),ISNUMBER(FIND("?",A27)),ISNUMBER(FIND("&lt;",A27)),ISNUMBER(FIND("&gt;",A27)),ISNUMBER(FIND("=",A27))),"Код має спецсимвол",IF(COUNTIF($A$13:$A$62,"="&amp;A27)&gt;1,"Код повторюється",IF(NOT(ISNUMBER(B27)),"Вкажіть строк оплати",IF(OR(B27&lt;1,B27&gt;2958465,B27&lt;&gt;INT(B27)),"Перевірте строк оплати",IF(NOT(ISNUMBER(C27)),"Вкажіть суму рахунку",IF(OR(C27&lt;=0,C27&lt;&gt;ROUND(C27,2)),"Перевірте суму рахунку",IF(NOT(ISNUMBER(D27)),"Вкажіть отриману суму",IF(OR(D27&lt;0,D27&lt;&gt;ROUND(D27,2)),"Перевірте отриману суму",IF(D27&gt;C27,"Оплата більша за рахунок",IF(D27=C27,"Сплачено",IF(B27&lt;$B$5,"Прострочено",IF(B27=$B$5,"Строк сьогодні","До сплати")))))))))))))))))</x:f>
      </x:c>
      <x:c r="H27" s="15"/>
      <x:c r="I27" s="15"/>
    </x:row>
    <x:row r="28" ht="34" customHeight="1">
      <x:c r="A28" s="15"/>
      <x:c r="B28" s="17"/>
      <x:c r="C28" s="18"/>
      <x:c r="D28" s="18"/>
      <x:c r="E28" s="19" t="str">
        <x:f>IF(OR(G28="Сплачено",G28="Прострочено",G28="Строк сьогодні",G28="До сплати"),ROUND(C28-D28,2),"")</x:f>
      </x:c>
      <x:c r="F28" s="16" t="str">
        <x:f>IF(G28="Прострочено",$B$5-B28,IF(OR(G28="До сплати",G28="Строк сьогодні"),0,""))</x:f>
      </x:c>
      <x:c r="G28" s="16" t="str">
        <x:f>IF(COUNTA(A28:D28,H28:I28)=0,"",IF(NOT(ISNUMBER($B$5)),"Вкажіть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в коді",IF(OR(ISNUMBER(FIND("~",A28)),ISNUMBER(FIND("*",A28)),ISNUMBER(FIND("?",A28)),ISNUMBER(FIND("&lt;",A28)),ISNUMBER(FIND("&gt;",A28)),ISNUMBER(FIND("=",A28))),"Код має спецсимвол",IF(COUNTIF($A$13:$A$62,"="&amp;A28)&gt;1,"Код повторюється",IF(NOT(ISNUMBER(B28)),"Вкажіть строк оплати",IF(OR(B28&lt;1,B28&gt;2958465,B28&lt;&gt;INT(B28)),"Перевірте строк оплати",IF(NOT(ISNUMBER(C28)),"Вкажіть суму рахунку",IF(OR(C28&lt;=0,C28&lt;&gt;ROUND(C28,2)),"Перевірте суму рахунку",IF(NOT(ISNUMBER(D28)),"Вкажіть отриману суму",IF(OR(D28&lt;0,D28&lt;&gt;ROUND(D28,2)),"Перевірте отриману суму",IF(D28&gt;C28,"Оплата більша за рахунок",IF(D28=C28,"Сплачено",IF(B28&lt;$B$5,"Прострочено",IF(B28=$B$5,"Строк сьогодні","До сплати")))))))))))))))))</x:f>
      </x:c>
      <x:c r="H28" s="15"/>
      <x:c r="I28" s="15"/>
    </x:row>
    <x:row r="29" ht="34" customHeight="1">
      <x:c r="A29" s="15"/>
      <x:c r="B29" s="17"/>
      <x:c r="C29" s="18"/>
      <x:c r="D29" s="18"/>
      <x:c r="E29" s="19" t="str">
        <x:f>IF(OR(G29="Сплачено",G29="Прострочено",G29="Строк сьогодні",G29="До сплати"),ROUND(C29-D29,2),"")</x:f>
      </x:c>
      <x:c r="F29" s="16" t="str">
        <x:f>IF(G29="Прострочено",$B$5-B29,IF(OR(G29="До сплати",G29="Строк сьогодні"),0,""))</x:f>
      </x:c>
      <x:c r="G29" s="16" t="str">
        <x:f>IF(COUNTA(A29:D29,H29:I29)=0,"",IF(NOT(ISNUMBER($B$5)),"Вкажіть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в коді",IF(OR(ISNUMBER(FIND("~",A29)),ISNUMBER(FIND("*",A29)),ISNUMBER(FIND("?",A29)),ISNUMBER(FIND("&lt;",A29)),ISNUMBER(FIND("&gt;",A29)),ISNUMBER(FIND("=",A29))),"Код має спецсимвол",IF(COUNTIF($A$13:$A$62,"="&amp;A29)&gt;1,"Код повторюється",IF(NOT(ISNUMBER(B29)),"Вкажіть строк оплати",IF(OR(B29&lt;1,B29&gt;2958465,B29&lt;&gt;INT(B29)),"Перевірте строк оплати",IF(NOT(ISNUMBER(C29)),"Вкажіть суму рахунку",IF(OR(C29&lt;=0,C29&lt;&gt;ROUND(C29,2)),"Перевірте суму рахунку",IF(NOT(ISNUMBER(D29)),"Вкажіть отриману суму",IF(OR(D29&lt;0,D29&lt;&gt;ROUND(D29,2)),"Перевірте отриману суму",IF(D29&gt;C29,"Оплата більша за рахунок",IF(D29=C29,"Сплачено",IF(B29&lt;$B$5,"Прострочено",IF(B29=$B$5,"Строк сьогодні","До сплати")))))))))))))))))</x:f>
      </x:c>
      <x:c r="H29" s="15"/>
      <x:c r="I29" s="15"/>
    </x:row>
    <x:row r="30" ht="34" customHeight="1">
      <x:c r="A30" s="15"/>
      <x:c r="B30" s="17"/>
      <x:c r="C30" s="18"/>
      <x:c r="D30" s="18"/>
      <x:c r="E30" s="19" t="str">
        <x:f>IF(OR(G30="Сплачено",G30="Прострочено",G30="Строк сьогодні",G30="До сплати"),ROUND(C30-D30,2),"")</x:f>
      </x:c>
      <x:c r="F30" s="16" t="str">
        <x:f>IF(G30="Прострочено",$B$5-B30,IF(OR(G30="До сплати",G30="Строк сьогодні"),0,""))</x:f>
      </x:c>
      <x:c r="G30" s="16" t="str">
        <x:f>IF(COUNTA(A30:D30,H30:I30)=0,"",IF(NOT(ISNUMBER($B$5)),"Вкажіть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в коді",IF(OR(ISNUMBER(FIND("~",A30)),ISNUMBER(FIND("*",A30)),ISNUMBER(FIND("?",A30)),ISNUMBER(FIND("&lt;",A30)),ISNUMBER(FIND("&gt;",A30)),ISNUMBER(FIND("=",A30))),"Код має спецсимвол",IF(COUNTIF($A$13:$A$62,"="&amp;A30)&gt;1,"Код повторюється",IF(NOT(ISNUMBER(B30)),"Вкажіть строк оплати",IF(OR(B30&lt;1,B30&gt;2958465,B30&lt;&gt;INT(B30)),"Перевірте строк оплати",IF(NOT(ISNUMBER(C30)),"Вкажіть суму рахунку",IF(OR(C30&lt;=0,C30&lt;&gt;ROUND(C30,2)),"Перевірте суму рахунку",IF(NOT(ISNUMBER(D30)),"Вкажіть отриману суму",IF(OR(D30&lt;0,D30&lt;&gt;ROUND(D30,2)),"Перевірте отриману суму",IF(D30&gt;C30,"Оплата більша за рахунок",IF(D30=C30,"Сплачено",IF(B30&lt;$B$5,"Прострочено",IF(B30=$B$5,"Строк сьогодні","До сплати")))))))))))))))))</x:f>
      </x:c>
      <x:c r="H30" s="15"/>
      <x:c r="I30" s="15"/>
    </x:row>
    <x:row r="31" ht="34" customHeight="1">
      <x:c r="A31" s="15"/>
      <x:c r="B31" s="17"/>
      <x:c r="C31" s="18"/>
      <x:c r="D31" s="18"/>
      <x:c r="E31" s="19" t="str">
        <x:f>IF(OR(G31="Сплачено",G31="Прострочено",G31="Строк сьогодні",G31="До сплати"),ROUND(C31-D31,2),"")</x:f>
      </x:c>
      <x:c r="F31" s="16" t="str">
        <x:f>IF(G31="Прострочено",$B$5-B31,IF(OR(G31="До сплати",G31="Строк сьогодні"),0,""))</x:f>
      </x:c>
      <x:c r="G31" s="16" t="str">
        <x:f>IF(COUNTA(A31:D31,H31:I31)=0,"",IF(NOT(ISNUMBER($B$5)),"Вкажіть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в коді",IF(OR(ISNUMBER(FIND("~",A31)),ISNUMBER(FIND("*",A31)),ISNUMBER(FIND("?",A31)),ISNUMBER(FIND("&lt;",A31)),ISNUMBER(FIND("&gt;",A31)),ISNUMBER(FIND("=",A31))),"Код має спецсимвол",IF(COUNTIF($A$13:$A$62,"="&amp;A31)&gt;1,"Код повторюється",IF(NOT(ISNUMBER(B31)),"Вкажіть строк оплати",IF(OR(B31&lt;1,B31&gt;2958465,B31&lt;&gt;INT(B31)),"Перевірте строк оплати",IF(NOT(ISNUMBER(C31)),"Вкажіть суму рахунку",IF(OR(C31&lt;=0,C31&lt;&gt;ROUND(C31,2)),"Перевірте суму рахунку",IF(NOT(ISNUMBER(D31)),"Вкажіть отриману суму",IF(OR(D31&lt;0,D31&lt;&gt;ROUND(D31,2)),"Перевірте отриману суму",IF(D31&gt;C31,"Оплата більша за рахунок",IF(D31=C31,"Сплачено",IF(B31&lt;$B$5,"Прострочено",IF(B31=$B$5,"Строк сьогодні","До сплати")))))))))))))))))</x:f>
      </x:c>
      <x:c r="H31" s="15"/>
      <x:c r="I31" s="15"/>
    </x:row>
    <x:row r="32" ht="34" customHeight="1">
      <x:c r="A32" s="15"/>
      <x:c r="B32" s="17"/>
      <x:c r="C32" s="18"/>
      <x:c r="D32" s="18"/>
      <x:c r="E32" s="19" t="str">
        <x:f>IF(OR(G32="Сплачено",G32="Прострочено",G32="Строк сьогодні",G32="До сплати"),ROUND(C32-D32,2),"")</x:f>
      </x:c>
      <x:c r="F32" s="16" t="str">
        <x:f>IF(G32="Прострочено",$B$5-B32,IF(OR(G32="До сплати",G32="Строк сьогодні"),0,""))</x:f>
      </x:c>
      <x:c r="G32" s="16" t="str">
        <x:f>IF(COUNTA(A32:D32,H32:I32)=0,"",IF(NOT(ISNUMBER($B$5)),"Вкажіть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в коді",IF(OR(ISNUMBER(FIND("~",A32)),ISNUMBER(FIND("*",A32)),ISNUMBER(FIND("?",A32)),ISNUMBER(FIND("&lt;",A32)),ISNUMBER(FIND("&gt;",A32)),ISNUMBER(FIND("=",A32))),"Код має спецсимвол",IF(COUNTIF($A$13:$A$62,"="&amp;A32)&gt;1,"Код повторюється",IF(NOT(ISNUMBER(B32)),"Вкажіть строк оплати",IF(OR(B32&lt;1,B32&gt;2958465,B32&lt;&gt;INT(B32)),"Перевірте строк оплати",IF(NOT(ISNUMBER(C32)),"Вкажіть суму рахунку",IF(OR(C32&lt;=0,C32&lt;&gt;ROUND(C32,2)),"Перевірте суму рахунку",IF(NOT(ISNUMBER(D32)),"Вкажіть отриману суму",IF(OR(D32&lt;0,D32&lt;&gt;ROUND(D32,2)),"Перевірте отриману суму",IF(D32&gt;C32,"Оплата більша за рахунок",IF(D32=C32,"Сплачено",IF(B32&lt;$B$5,"Прострочено",IF(B32=$B$5,"Строк сьогодні","До сплати")))))))))))))))))</x:f>
      </x:c>
      <x:c r="H32" s="15"/>
      <x:c r="I32" s="15"/>
    </x:row>
    <x:row r="33" ht="34" customHeight="1">
      <x:c r="A33" s="15"/>
      <x:c r="B33" s="17"/>
      <x:c r="C33" s="18"/>
      <x:c r="D33" s="18"/>
      <x:c r="E33" s="19" t="str">
        <x:f>IF(OR(G33="Сплачено",G33="Прострочено",G33="Строк сьогодні",G33="До сплати"),ROUND(C33-D33,2),"")</x:f>
      </x:c>
      <x:c r="F33" s="16" t="str">
        <x:f>IF(G33="Прострочено",$B$5-B33,IF(OR(G33="До сплати",G33="Строк сьогодні"),0,""))</x:f>
      </x:c>
      <x:c r="G33" s="16" t="str">
        <x:f>IF(COUNTA(A33:D33,H33:I33)=0,"",IF(NOT(ISNUMBER($B$5)),"Вкажіть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в коді",IF(OR(ISNUMBER(FIND("~",A33)),ISNUMBER(FIND("*",A33)),ISNUMBER(FIND("?",A33)),ISNUMBER(FIND("&lt;",A33)),ISNUMBER(FIND("&gt;",A33)),ISNUMBER(FIND("=",A33))),"Код має спецсимвол",IF(COUNTIF($A$13:$A$62,"="&amp;A33)&gt;1,"Код повторюється",IF(NOT(ISNUMBER(B33)),"Вкажіть строк оплати",IF(OR(B33&lt;1,B33&gt;2958465,B33&lt;&gt;INT(B33)),"Перевірте строк оплати",IF(NOT(ISNUMBER(C33)),"Вкажіть суму рахунку",IF(OR(C33&lt;=0,C33&lt;&gt;ROUND(C33,2)),"Перевірте суму рахунку",IF(NOT(ISNUMBER(D33)),"Вкажіть отриману суму",IF(OR(D33&lt;0,D33&lt;&gt;ROUND(D33,2)),"Перевірте отриману суму",IF(D33&gt;C33,"Оплата більша за рахунок",IF(D33=C33,"Сплачено",IF(B33&lt;$B$5,"Прострочено",IF(B33=$B$5,"Строк сьогодні","До сплати")))))))))))))))))</x:f>
      </x:c>
      <x:c r="H33" s="15"/>
      <x:c r="I33" s="15"/>
    </x:row>
    <x:row r="34" ht="34" customHeight="1">
      <x:c r="A34" s="15"/>
      <x:c r="B34" s="17"/>
      <x:c r="C34" s="18"/>
      <x:c r="D34" s="18"/>
      <x:c r="E34" s="19" t="str">
        <x:f>IF(OR(G34="Сплачено",G34="Прострочено",G34="Строк сьогодні",G34="До сплати"),ROUND(C34-D34,2),"")</x:f>
      </x:c>
      <x:c r="F34" s="16" t="str">
        <x:f>IF(G34="Прострочено",$B$5-B34,IF(OR(G34="До сплати",G34="Строк сьогодні"),0,""))</x:f>
      </x:c>
      <x:c r="G34" s="16" t="str">
        <x:f>IF(COUNTA(A34:D34,H34:I34)=0,"",IF(NOT(ISNUMBER($B$5)),"Вкажіть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в коді",IF(OR(ISNUMBER(FIND("~",A34)),ISNUMBER(FIND("*",A34)),ISNUMBER(FIND("?",A34)),ISNUMBER(FIND("&lt;",A34)),ISNUMBER(FIND("&gt;",A34)),ISNUMBER(FIND("=",A34))),"Код має спецсимвол",IF(COUNTIF($A$13:$A$62,"="&amp;A34)&gt;1,"Код повторюється",IF(NOT(ISNUMBER(B34)),"Вкажіть строк оплати",IF(OR(B34&lt;1,B34&gt;2958465,B34&lt;&gt;INT(B34)),"Перевірте строк оплати",IF(NOT(ISNUMBER(C34)),"Вкажіть суму рахунку",IF(OR(C34&lt;=0,C34&lt;&gt;ROUND(C34,2)),"Перевірте суму рахунку",IF(NOT(ISNUMBER(D34)),"Вкажіть отриману суму",IF(OR(D34&lt;0,D34&lt;&gt;ROUND(D34,2)),"Перевірте отриману суму",IF(D34&gt;C34,"Оплата більша за рахунок",IF(D34=C34,"Сплачено",IF(B34&lt;$B$5,"Прострочено",IF(B34=$B$5,"Строк сьогодні","До сплати")))))))))))))))))</x:f>
      </x:c>
      <x:c r="H34" s="15"/>
      <x:c r="I34" s="15"/>
    </x:row>
    <x:row r="35" ht="34" customHeight="1">
      <x:c r="A35" s="15"/>
      <x:c r="B35" s="17"/>
      <x:c r="C35" s="18"/>
      <x:c r="D35" s="18"/>
      <x:c r="E35" s="19" t="str">
        <x:f>IF(OR(G35="Сплачено",G35="Прострочено",G35="Строк сьогодні",G35="До сплати"),ROUND(C35-D35,2),"")</x:f>
      </x:c>
      <x:c r="F35" s="16" t="str">
        <x:f>IF(G35="Прострочено",$B$5-B35,IF(OR(G35="До сплати",G35="Строк сьогодні"),0,""))</x:f>
      </x:c>
      <x:c r="G35" s="16" t="str">
        <x:f>IF(COUNTA(A35:D35,H35:I35)=0,"",IF(NOT(ISNUMBER($B$5)),"Вкажіть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в коді",IF(OR(ISNUMBER(FIND("~",A35)),ISNUMBER(FIND("*",A35)),ISNUMBER(FIND("?",A35)),ISNUMBER(FIND("&lt;",A35)),ISNUMBER(FIND("&gt;",A35)),ISNUMBER(FIND("=",A35))),"Код має спецсимвол",IF(COUNTIF($A$13:$A$62,"="&amp;A35)&gt;1,"Код повторюється",IF(NOT(ISNUMBER(B35)),"Вкажіть строк оплати",IF(OR(B35&lt;1,B35&gt;2958465,B35&lt;&gt;INT(B35)),"Перевірте строк оплати",IF(NOT(ISNUMBER(C35)),"Вкажіть суму рахунку",IF(OR(C35&lt;=0,C35&lt;&gt;ROUND(C35,2)),"Перевірте суму рахунку",IF(NOT(ISNUMBER(D35)),"Вкажіть отриману суму",IF(OR(D35&lt;0,D35&lt;&gt;ROUND(D35,2)),"Перевірте отриману суму",IF(D35&gt;C35,"Оплата більша за рахунок",IF(D35=C35,"Сплачено",IF(B35&lt;$B$5,"Прострочено",IF(B35=$B$5,"Строк сьогодні","До сплати")))))))))))))))))</x:f>
      </x:c>
      <x:c r="H35" s="15"/>
      <x:c r="I35" s="15"/>
    </x:row>
    <x:row r="36" ht="34" customHeight="1">
      <x:c r="A36" s="15"/>
      <x:c r="B36" s="17"/>
      <x:c r="C36" s="18"/>
      <x:c r="D36" s="18"/>
      <x:c r="E36" s="19" t="str">
        <x:f>IF(OR(G36="Сплачено",G36="Прострочено",G36="Строк сьогодні",G36="До сплати"),ROUND(C36-D36,2),"")</x:f>
      </x:c>
      <x:c r="F36" s="16" t="str">
        <x:f>IF(G36="Прострочено",$B$5-B36,IF(OR(G36="До сплати",G36="Строк сьогодні"),0,""))</x:f>
      </x:c>
      <x:c r="G36" s="16" t="str">
        <x:f>IF(COUNTA(A36:D36,H36:I36)=0,"",IF(NOT(ISNUMBER($B$5)),"Вкажіть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в коді",IF(OR(ISNUMBER(FIND("~",A36)),ISNUMBER(FIND("*",A36)),ISNUMBER(FIND("?",A36)),ISNUMBER(FIND("&lt;",A36)),ISNUMBER(FIND("&gt;",A36)),ISNUMBER(FIND("=",A36))),"Код має спецсимвол",IF(COUNTIF($A$13:$A$62,"="&amp;A36)&gt;1,"Код повторюється",IF(NOT(ISNUMBER(B36)),"Вкажіть строк оплати",IF(OR(B36&lt;1,B36&gt;2958465,B36&lt;&gt;INT(B36)),"Перевірте строк оплати",IF(NOT(ISNUMBER(C36)),"Вкажіть суму рахунку",IF(OR(C36&lt;=0,C36&lt;&gt;ROUND(C36,2)),"Перевірте суму рахунку",IF(NOT(ISNUMBER(D36)),"Вкажіть отриману суму",IF(OR(D36&lt;0,D36&lt;&gt;ROUND(D36,2)),"Перевірте отриману суму",IF(D36&gt;C36,"Оплата більша за рахунок",IF(D36=C36,"Сплачено",IF(B36&lt;$B$5,"Прострочено",IF(B36=$B$5,"Строк сьогодні","До сплати")))))))))))))))))</x:f>
      </x:c>
      <x:c r="H36" s="15"/>
      <x:c r="I36" s="15"/>
    </x:row>
    <x:row r="37" ht="34" customHeight="1">
      <x:c r="A37" s="15"/>
      <x:c r="B37" s="17"/>
      <x:c r="C37" s="18"/>
      <x:c r="D37" s="18"/>
      <x:c r="E37" s="19" t="str">
        <x:f>IF(OR(G37="Сплачено",G37="Прострочено",G37="Строк сьогодні",G37="До сплати"),ROUND(C37-D37,2),"")</x:f>
      </x:c>
      <x:c r="F37" s="16" t="str">
        <x:f>IF(G37="Прострочено",$B$5-B37,IF(OR(G37="До сплати",G37="Строк сьогодні"),0,""))</x:f>
      </x:c>
      <x:c r="G37" s="16" t="str">
        <x:f>IF(COUNTA(A37:D37,H37:I37)=0,"",IF(NOT(ISNUMBER($B$5)),"Вкажіть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в коді",IF(OR(ISNUMBER(FIND("~",A37)),ISNUMBER(FIND("*",A37)),ISNUMBER(FIND("?",A37)),ISNUMBER(FIND("&lt;",A37)),ISNUMBER(FIND("&gt;",A37)),ISNUMBER(FIND("=",A37))),"Код має спецсимвол",IF(COUNTIF($A$13:$A$62,"="&amp;A37)&gt;1,"Код повторюється",IF(NOT(ISNUMBER(B37)),"Вкажіть строк оплати",IF(OR(B37&lt;1,B37&gt;2958465,B37&lt;&gt;INT(B37)),"Перевірте строк оплати",IF(NOT(ISNUMBER(C37)),"Вкажіть суму рахунку",IF(OR(C37&lt;=0,C37&lt;&gt;ROUND(C37,2)),"Перевірте суму рахунку",IF(NOT(ISNUMBER(D37)),"Вкажіть отриману суму",IF(OR(D37&lt;0,D37&lt;&gt;ROUND(D37,2)),"Перевірте отриману суму",IF(D37&gt;C37,"Оплата більша за рахунок",IF(D37=C37,"Сплачено",IF(B37&lt;$B$5,"Прострочено",IF(B37=$B$5,"Строк сьогодні","До сплати")))))))))))))))))</x:f>
      </x:c>
      <x:c r="H37" s="15"/>
      <x:c r="I37" s="15"/>
    </x:row>
    <x:row r="38" ht="34" customHeight="1">
      <x:c r="A38" s="15"/>
      <x:c r="B38" s="17"/>
      <x:c r="C38" s="18"/>
      <x:c r="D38" s="18"/>
      <x:c r="E38" s="19" t="str">
        <x:f>IF(OR(G38="Сплачено",G38="Прострочено",G38="Строк сьогодні",G38="До сплати"),ROUND(C38-D38,2),"")</x:f>
      </x:c>
      <x:c r="F38" s="16" t="str">
        <x:f>IF(G38="Прострочено",$B$5-B38,IF(OR(G38="До сплати",G38="Строк сьогодні"),0,""))</x:f>
      </x:c>
      <x:c r="G38" s="16" t="str">
        <x:f>IF(COUNTA(A38:D38,H38:I38)=0,"",IF(NOT(ISNUMBER($B$5)),"Вкажіть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в коді",IF(OR(ISNUMBER(FIND("~",A38)),ISNUMBER(FIND("*",A38)),ISNUMBER(FIND("?",A38)),ISNUMBER(FIND("&lt;",A38)),ISNUMBER(FIND("&gt;",A38)),ISNUMBER(FIND("=",A38))),"Код має спецсимвол",IF(COUNTIF($A$13:$A$62,"="&amp;A38)&gt;1,"Код повторюється",IF(NOT(ISNUMBER(B38)),"Вкажіть строк оплати",IF(OR(B38&lt;1,B38&gt;2958465,B38&lt;&gt;INT(B38)),"Перевірте строк оплати",IF(NOT(ISNUMBER(C38)),"Вкажіть суму рахунку",IF(OR(C38&lt;=0,C38&lt;&gt;ROUND(C38,2)),"Перевірте суму рахунку",IF(NOT(ISNUMBER(D38)),"Вкажіть отриману суму",IF(OR(D38&lt;0,D38&lt;&gt;ROUND(D38,2)),"Перевірте отриману суму",IF(D38&gt;C38,"Оплата більша за рахунок",IF(D38=C38,"Сплачено",IF(B38&lt;$B$5,"Прострочено",IF(B38=$B$5,"Строк сьогодні","До сплати")))))))))))))))))</x:f>
      </x:c>
      <x:c r="H38" s="15"/>
      <x:c r="I38" s="15"/>
    </x:row>
    <x:row r="39" ht="34" customHeight="1">
      <x:c r="A39" s="15"/>
      <x:c r="B39" s="17"/>
      <x:c r="C39" s="18"/>
      <x:c r="D39" s="18"/>
      <x:c r="E39" s="19" t="str">
        <x:f>IF(OR(G39="Сплачено",G39="Прострочено",G39="Строк сьогодні",G39="До сплати"),ROUND(C39-D39,2),"")</x:f>
      </x:c>
      <x:c r="F39" s="16" t="str">
        <x:f>IF(G39="Прострочено",$B$5-B39,IF(OR(G39="До сплати",G39="Строк сьогодні"),0,""))</x:f>
      </x:c>
      <x:c r="G39" s="16" t="str">
        <x:f>IF(COUNTA(A39:D39,H39:I39)=0,"",IF(NOT(ISNUMBER($B$5)),"Вкажіть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в коді",IF(OR(ISNUMBER(FIND("~",A39)),ISNUMBER(FIND("*",A39)),ISNUMBER(FIND("?",A39)),ISNUMBER(FIND("&lt;",A39)),ISNUMBER(FIND("&gt;",A39)),ISNUMBER(FIND("=",A39))),"Код має спецсимвол",IF(COUNTIF($A$13:$A$62,"="&amp;A39)&gt;1,"Код повторюється",IF(NOT(ISNUMBER(B39)),"Вкажіть строк оплати",IF(OR(B39&lt;1,B39&gt;2958465,B39&lt;&gt;INT(B39)),"Перевірте строк оплати",IF(NOT(ISNUMBER(C39)),"Вкажіть суму рахунку",IF(OR(C39&lt;=0,C39&lt;&gt;ROUND(C39,2)),"Перевірте суму рахунку",IF(NOT(ISNUMBER(D39)),"Вкажіть отриману суму",IF(OR(D39&lt;0,D39&lt;&gt;ROUND(D39,2)),"Перевірте отриману суму",IF(D39&gt;C39,"Оплата більша за рахунок",IF(D39=C39,"Сплачено",IF(B39&lt;$B$5,"Прострочено",IF(B39=$B$5,"Строк сьогодні","До сплати")))))))))))))))))</x:f>
      </x:c>
      <x:c r="H39" s="15"/>
      <x:c r="I39" s="15"/>
    </x:row>
    <x:row r="40" ht="34" customHeight="1">
      <x:c r="A40" s="15"/>
      <x:c r="B40" s="17"/>
      <x:c r="C40" s="18"/>
      <x:c r="D40" s="18"/>
      <x:c r="E40" s="19" t="str">
        <x:f>IF(OR(G40="Сплачено",G40="Прострочено",G40="Строк сьогодні",G40="До сплати"),ROUND(C40-D40,2),"")</x:f>
      </x:c>
      <x:c r="F40" s="16" t="str">
        <x:f>IF(G40="Прострочено",$B$5-B40,IF(OR(G40="До сплати",G40="Строк сьогодні"),0,""))</x:f>
      </x:c>
      <x:c r="G40" s="16" t="str">
        <x:f>IF(COUNTA(A40:D40,H40:I40)=0,"",IF(NOT(ISNUMBER($B$5)),"Вкажіть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в коді",IF(OR(ISNUMBER(FIND("~",A40)),ISNUMBER(FIND("*",A40)),ISNUMBER(FIND("?",A40)),ISNUMBER(FIND("&lt;",A40)),ISNUMBER(FIND("&gt;",A40)),ISNUMBER(FIND("=",A40))),"Код має спецсимвол",IF(COUNTIF($A$13:$A$62,"="&amp;A40)&gt;1,"Код повторюється",IF(NOT(ISNUMBER(B40)),"Вкажіть строк оплати",IF(OR(B40&lt;1,B40&gt;2958465,B40&lt;&gt;INT(B40)),"Перевірте строк оплати",IF(NOT(ISNUMBER(C40)),"Вкажіть суму рахунку",IF(OR(C40&lt;=0,C40&lt;&gt;ROUND(C40,2)),"Перевірте суму рахунку",IF(NOT(ISNUMBER(D40)),"Вкажіть отриману суму",IF(OR(D40&lt;0,D40&lt;&gt;ROUND(D40,2)),"Перевірте отриману суму",IF(D40&gt;C40,"Оплата більша за рахунок",IF(D40=C40,"Сплачено",IF(B40&lt;$B$5,"Прострочено",IF(B40=$B$5,"Строк сьогодні","До сплати")))))))))))))))))</x:f>
      </x:c>
      <x:c r="H40" s="15"/>
      <x:c r="I40" s="15"/>
    </x:row>
    <x:row r="41" ht="34" customHeight="1">
      <x:c r="A41" s="15"/>
      <x:c r="B41" s="17"/>
      <x:c r="C41" s="18"/>
      <x:c r="D41" s="18"/>
      <x:c r="E41" s="19" t="str">
        <x:f>IF(OR(G41="Сплачено",G41="Прострочено",G41="Строк сьогодні",G41="До сплати"),ROUND(C41-D41,2),"")</x:f>
      </x:c>
      <x:c r="F41" s="16" t="str">
        <x:f>IF(G41="Прострочено",$B$5-B41,IF(OR(G41="До сплати",G41="Строк сьогодні"),0,""))</x:f>
      </x:c>
      <x:c r="G41" s="16" t="str">
        <x:f>IF(COUNTA(A41:D41,H41:I41)=0,"",IF(NOT(ISNUMBER($B$5)),"Вкажіть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в коді",IF(OR(ISNUMBER(FIND("~",A41)),ISNUMBER(FIND("*",A41)),ISNUMBER(FIND("?",A41)),ISNUMBER(FIND("&lt;",A41)),ISNUMBER(FIND("&gt;",A41)),ISNUMBER(FIND("=",A41))),"Код має спецсимвол",IF(COUNTIF($A$13:$A$62,"="&amp;A41)&gt;1,"Код повторюється",IF(NOT(ISNUMBER(B41)),"Вкажіть строк оплати",IF(OR(B41&lt;1,B41&gt;2958465,B41&lt;&gt;INT(B41)),"Перевірте строк оплати",IF(NOT(ISNUMBER(C41)),"Вкажіть суму рахунку",IF(OR(C41&lt;=0,C41&lt;&gt;ROUND(C41,2)),"Перевірте суму рахунку",IF(NOT(ISNUMBER(D41)),"Вкажіть отриману суму",IF(OR(D41&lt;0,D41&lt;&gt;ROUND(D41,2)),"Перевірте отриману суму",IF(D41&gt;C41,"Оплата більша за рахунок",IF(D41=C41,"Сплачено",IF(B41&lt;$B$5,"Прострочено",IF(B41=$B$5,"Строк сьогодні","До сплати")))))))))))))))))</x:f>
      </x:c>
      <x:c r="H41" s="15"/>
      <x:c r="I41" s="15"/>
    </x:row>
    <x:row r="42" ht="34" customHeight="1">
      <x:c r="A42" s="15"/>
      <x:c r="B42" s="17"/>
      <x:c r="C42" s="18"/>
      <x:c r="D42" s="18"/>
      <x:c r="E42" s="19" t="str">
        <x:f>IF(OR(G42="Сплачено",G42="Прострочено",G42="Строк сьогодні",G42="До сплати"),ROUND(C42-D42,2),"")</x:f>
      </x:c>
      <x:c r="F42" s="16" t="str">
        <x:f>IF(G42="Прострочено",$B$5-B42,IF(OR(G42="До сплати",G42="Строк сьогодні"),0,""))</x:f>
      </x:c>
      <x:c r="G42" s="16" t="str">
        <x:f>IF(COUNTA(A42:D42,H42:I42)=0,"",IF(NOT(ISNUMBER($B$5)),"Вкажіть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в коді",IF(OR(ISNUMBER(FIND("~",A42)),ISNUMBER(FIND("*",A42)),ISNUMBER(FIND("?",A42)),ISNUMBER(FIND("&lt;",A42)),ISNUMBER(FIND("&gt;",A42)),ISNUMBER(FIND("=",A42))),"Код має спецсимвол",IF(COUNTIF($A$13:$A$62,"="&amp;A42)&gt;1,"Код повторюється",IF(NOT(ISNUMBER(B42)),"Вкажіть строк оплати",IF(OR(B42&lt;1,B42&gt;2958465,B42&lt;&gt;INT(B42)),"Перевірте строк оплати",IF(NOT(ISNUMBER(C42)),"Вкажіть суму рахунку",IF(OR(C42&lt;=0,C42&lt;&gt;ROUND(C42,2)),"Перевірте суму рахунку",IF(NOT(ISNUMBER(D42)),"Вкажіть отриману суму",IF(OR(D42&lt;0,D42&lt;&gt;ROUND(D42,2)),"Перевірте отриману суму",IF(D42&gt;C42,"Оплата більша за рахунок",IF(D42=C42,"Сплачено",IF(B42&lt;$B$5,"Прострочено",IF(B42=$B$5,"Строк сьогодні","До сплати")))))))))))))))))</x:f>
      </x:c>
      <x:c r="H42" s="15"/>
      <x:c r="I42" s="15"/>
    </x:row>
    <x:row r="43" ht="34" customHeight="1">
      <x:c r="A43" s="15"/>
      <x:c r="B43" s="17"/>
      <x:c r="C43" s="18"/>
      <x:c r="D43" s="18"/>
      <x:c r="E43" s="19" t="str">
        <x:f>IF(OR(G43="Сплачено",G43="Прострочено",G43="Строк сьогодні",G43="До сплати"),ROUND(C43-D43,2),"")</x:f>
      </x:c>
      <x:c r="F43" s="16" t="str">
        <x:f>IF(G43="Прострочено",$B$5-B43,IF(OR(G43="До сплати",G43="Строк сьогодні"),0,""))</x:f>
      </x:c>
      <x:c r="G43" s="16" t="str">
        <x:f>IF(COUNTA(A43:D43,H43:I43)=0,"",IF(NOT(ISNUMBER($B$5)),"Вкажіть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в коді",IF(OR(ISNUMBER(FIND("~",A43)),ISNUMBER(FIND("*",A43)),ISNUMBER(FIND("?",A43)),ISNUMBER(FIND("&lt;",A43)),ISNUMBER(FIND("&gt;",A43)),ISNUMBER(FIND("=",A43))),"Код має спецсимвол",IF(COUNTIF($A$13:$A$62,"="&amp;A43)&gt;1,"Код повторюється",IF(NOT(ISNUMBER(B43)),"Вкажіть строк оплати",IF(OR(B43&lt;1,B43&gt;2958465,B43&lt;&gt;INT(B43)),"Перевірте строк оплати",IF(NOT(ISNUMBER(C43)),"Вкажіть суму рахунку",IF(OR(C43&lt;=0,C43&lt;&gt;ROUND(C43,2)),"Перевірте суму рахунку",IF(NOT(ISNUMBER(D43)),"Вкажіть отриману суму",IF(OR(D43&lt;0,D43&lt;&gt;ROUND(D43,2)),"Перевірте отриману суму",IF(D43&gt;C43,"Оплата більша за рахунок",IF(D43=C43,"Сплачено",IF(B43&lt;$B$5,"Прострочено",IF(B43=$B$5,"Строк сьогодні","До сплати")))))))))))))))))</x:f>
      </x:c>
      <x:c r="H43" s="15"/>
      <x:c r="I43" s="15"/>
    </x:row>
    <x:row r="44" ht="34" customHeight="1">
      <x:c r="A44" s="15"/>
      <x:c r="B44" s="17"/>
      <x:c r="C44" s="18"/>
      <x:c r="D44" s="18"/>
      <x:c r="E44" s="19" t="str">
        <x:f>IF(OR(G44="Сплачено",G44="Прострочено",G44="Строк сьогодні",G44="До сплати"),ROUND(C44-D44,2),"")</x:f>
      </x:c>
      <x:c r="F44" s="16" t="str">
        <x:f>IF(G44="Прострочено",$B$5-B44,IF(OR(G44="До сплати",G44="Строк сьогодні"),0,""))</x:f>
      </x:c>
      <x:c r="G44" s="16" t="str">
        <x:f>IF(COUNTA(A44:D44,H44:I44)=0,"",IF(NOT(ISNUMBER($B$5)),"Вкажіть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в коді",IF(OR(ISNUMBER(FIND("~",A44)),ISNUMBER(FIND("*",A44)),ISNUMBER(FIND("?",A44)),ISNUMBER(FIND("&lt;",A44)),ISNUMBER(FIND("&gt;",A44)),ISNUMBER(FIND("=",A44))),"Код має спецсимвол",IF(COUNTIF($A$13:$A$62,"="&amp;A44)&gt;1,"Код повторюється",IF(NOT(ISNUMBER(B44)),"Вкажіть строк оплати",IF(OR(B44&lt;1,B44&gt;2958465,B44&lt;&gt;INT(B44)),"Перевірте строк оплати",IF(NOT(ISNUMBER(C44)),"Вкажіть суму рахунку",IF(OR(C44&lt;=0,C44&lt;&gt;ROUND(C44,2)),"Перевірте суму рахунку",IF(NOT(ISNUMBER(D44)),"Вкажіть отриману суму",IF(OR(D44&lt;0,D44&lt;&gt;ROUND(D44,2)),"Перевірте отриману суму",IF(D44&gt;C44,"Оплата більша за рахунок",IF(D44=C44,"Сплачено",IF(B44&lt;$B$5,"Прострочено",IF(B44=$B$5,"Строк сьогодні","До сплати")))))))))))))))))</x:f>
      </x:c>
      <x:c r="H44" s="15"/>
      <x:c r="I44" s="15"/>
    </x:row>
    <x:row r="45" ht="34" customHeight="1">
      <x:c r="A45" s="15"/>
      <x:c r="B45" s="17"/>
      <x:c r="C45" s="18"/>
      <x:c r="D45" s="18"/>
      <x:c r="E45" s="19" t="str">
        <x:f>IF(OR(G45="Сплачено",G45="Прострочено",G45="Строк сьогодні",G45="До сплати"),ROUND(C45-D45,2),"")</x:f>
      </x:c>
      <x:c r="F45" s="16" t="str">
        <x:f>IF(G45="Прострочено",$B$5-B45,IF(OR(G45="До сплати",G45="Строк сьогодні"),0,""))</x:f>
      </x:c>
      <x:c r="G45" s="16" t="str">
        <x:f>IF(COUNTA(A45:D45,H45:I45)=0,"",IF(NOT(ISNUMBER($B$5)),"Вкажіть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в коді",IF(OR(ISNUMBER(FIND("~",A45)),ISNUMBER(FIND("*",A45)),ISNUMBER(FIND("?",A45)),ISNUMBER(FIND("&lt;",A45)),ISNUMBER(FIND("&gt;",A45)),ISNUMBER(FIND("=",A45))),"Код має спецсимвол",IF(COUNTIF($A$13:$A$62,"="&amp;A45)&gt;1,"Код повторюється",IF(NOT(ISNUMBER(B45)),"Вкажіть строк оплати",IF(OR(B45&lt;1,B45&gt;2958465,B45&lt;&gt;INT(B45)),"Перевірте строк оплати",IF(NOT(ISNUMBER(C45)),"Вкажіть суму рахунку",IF(OR(C45&lt;=0,C45&lt;&gt;ROUND(C45,2)),"Перевірте суму рахунку",IF(NOT(ISNUMBER(D45)),"Вкажіть отриману суму",IF(OR(D45&lt;0,D45&lt;&gt;ROUND(D45,2)),"Перевірте отриману суму",IF(D45&gt;C45,"Оплата більша за рахунок",IF(D45=C45,"Сплачено",IF(B45&lt;$B$5,"Прострочено",IF(B45=$B$5,"Строк сьогодні","До сплати")))))))))))))))))</x:f>
      </x:c>
      <x:c r="H45" s="15"/>
      <x:c r="I45" s="15"/>
    </x:row>
    <x:row r="46" ht="34" customHeight="1">
      <x:c r="A46" s="15"/>
      <x:c r="B46" s="17"/>
      <x:c r="C46" s="18"/>
      <x:c r="D46" s="18"/>
      <x:c r="E46" s="19" t="str">
        <x:f>IF(OR(G46="Сплачено",G46="Прострочено",G46="Строк сьогодні",G46="До сплати"),ROUND(C46-D46,2),"")</x:f>
      </x:c>
      <x:c r="F46" s="16" t="str">
        <x:f>IF(G46="Прострочено",$B$5-B46,IF(OR(G46="До сплати",G46="Строк сьогодні"),0,""))</x:f>
      </x:c>
      <x:c r="G46" s="16" t="str">
        <x:f>IF(COUNTA(A46:D46,H46:I46)=0,"",IF(NOT(ISNUMBER($B$5)),"Вкажіть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в коді",IF(OR(ISNUMBER(FIND("~",A46)),ISNUMBER(FIND("*",A46)),ISNUMBER(FIND("?",A46)),ISNUMBER(FIND("&lt;",A46)),ISNUMBER(FIND("&gt;",A46)),ISNUMBER(FIND("=",A46))),"Код має спецсимвол",IF(COUNTIF($A$13:$A$62,"="&amp;A46)&gt;1,"Код повторюється",IF(NOT(ISNUMBER(B46)),"Вкажіть строк оплати",IF(OR(B46&lt;1,B46&gt;2958465,B46&lt;&gt;INT(B46)),"Перевірте строк оплати",IF(NOT(ISNUMBER(C46)),"Вкажіть суму рахунку",IF(OR(C46&lt;=0,C46&lt;&gt;ROUND(C46,2)),"Перевірте суму рахунку",IF(NOT(ISNUMBER(D46)),"Вкажіть отриману суму",IF(OR(D46&lt;0,D46&lt;&gt;ROUND(D46,2)),"Перевірте отриману суму",IF(D46&gt;C46,"Оплата більша за рахунок",IF(D46=C46,"Сплачено",IF(B46&lt;$B$5,"Прострочено",IF(B46=$B$5,"Строк сьогодні","До сплати")))))))))))))))))</x:f>
      </x:c>
      <x:c r="H46" s="15"/>
      <x:c r="I46" s="15"/>
    </x:row>
    <x:row r="47" ht="34" customHeight="1">
      <x:c r="A47" s="15"/>
      <x:c r="B47" s="17"/>
      <x:c r="C47" s="18"/>
      <x:c r="D47" s="18"/>
      <x:c r="E47" s="19" t="str">
        <x:f>IF(OR(G47="Сплачено",G47="Прострочено",G47="Строк сьогодні",G47="До сплати"),ROUND(C47-D47,2),"")</x:f>
      </x:c>
      <x:c r="F47" s="16" t="str">
        <x:f>IF(G47="Прострочено",$B$5-B47,IF(OR(G47="До сплати",G47="Строк сьогодні"),0,""))</x:f>
      </x:c>
      <x:c r="G47" s="16" t="str">
        <x:f>IF(COUNTA(A47:D47,H47:I47)=0,"",IF(NOT(ISNUMBER($B$5)),"Вкажіть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в коді",IF(OR(ISNUMBER(FIND("~",A47)),ISNUMBER(FIND("*",A47)),ISNUMBER(FIND("?",A47)),ISNUMBER(FIND("&lt;",A47)),ISNUMBER(FIND("&gt;",A47)),ISNUMBER(FIND("=",A47))),"Код має спецсимвол",IF(COUNTIF($A$13:$A$62,"="&amp;A47)&gt;1,"Код повторюється",IF(NOT(ISNUMBER(B47)),"Вкажіть строк оплати",IF(OR(B47&lt;1,B47&gt;2958465,B47&lt;&gt;INT(B47)),"Перевірте строк оплати",IF(NOT(ISNUMBER(C47)),"Вкажіть суму рахунку",IF(OR(C47&lt;=0,C47&lt;&gt;ROUND(C47,2)),"Перевірте суму рахунку",IF(NOT(ISNUMBER(D47)),"Вкажіть отриману суму",IF(OR(D47&lt;0,D47&lt;&gt;ROUND(D47,2)),"Перевірте отриману суму",IF(D47&gt;C47,"Оплата більша за рахунок",IF(D47=C47,"Сплачено",IF(B47&lt;$B$5,"Прострочено",IF(B47=$B$5,"Строк сьогодні","До сплати")))))))))))))))))</x:f>
      </x:c>
      <x:c r="H47" s="15"/>
      <x:c r="I47" s="15"/>
    </x:row>
    <x:row r="48" ht="34" customHeight="1">
      <x:c r="A48" s="15"/>
      <x:c r="B48" s="17"/>
      <x:c r="C48" s="18"/>
      <x:c r="D48" s="18"/>
      <x:c r="E48" s="19" t="str">
        <x:f>IF(OR(G48="Сплачено",G48="Прострочено",G48="Строк сьогодні",G48="До сплати"),ROUND(C48-D48,2),"")</x:f>
      </x:c>
      <x:c r="F48" s="16" t="str">
        <x:f>IF(G48="Прострочено",$B$5-B48,IF(OR(G48="До сплати",G48="Строк сьогодні"),0,""))</x:f>
      </x:c>
      <x:c r="G48" s="16" t="str">
        <x:f>IF(COUNTA(A48:D48,H48:I48)=0,"",IF(NOT(ISNUMBER($B$5)),"Вкажіть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в коді",IF(OR(ISNUMBER(FIND("~",A48)),ISNUMBER(FIND("*",A48)),ISNUMBER(FIND("?",A48)),ISNUMBER(FIND("&lt;",A48)),ISNUMBER(FIND("&gt;",A48)),ISNUMBER(FIND("=",A48))),"Код має спецсимвол",IF(COUNTIF($A$13:$A$62,"="&amp;A48)&gt;1,"Код повторюється",IF(NOT(ISNUMBER(B48)),"Вкажіть строк оплати",IF(OR(B48&lt;1,B48&gt;2958465,B48&lt;&gt;INT(B48)),"Перевірте строк оплати",IF(NOT(ISNUMBER(C48)),"Вкажіть суму рахунку",IF(OR(C48&lt;=0,C48&lt;&gt;ROUND(C48,2)),"Перевірте суму рахунку",IF(NOT(ISNUMBER(D48)),"Вкажіть отриману суму",IF(OR(D48&lt;0,D48&lt;&gt;ROUND(D48,2)),"Перевірте отриману суму",IF(D48&gt;C48,"Оплата більша за рахунок",IF(D48=C48,"Сплачено",IF(B48&lt;$B$5,"Прострочено",IF(B48=$B$5,"Строк сьогодні","До сплати")))))))))))))))))</x:f>
      </x:c>
      <x:c r="H48" s="15"/>
      <x:c r="I48" s="15"/>
    </x:row>
    <x:row r="49" ht="34" customHeight="1">
      <x:c r="A49" s="15"/>
      <x:c r="B49" s="17"/>
      <x:c r="C49" s="18"/>
      <x:c r="D49" s="18"/>
      <x:c r="E49" s="19" t="str">
        <x:f>IF(OR(G49="Сплачено",G49="Прострочено",G49="Строк сьогодні",G49="До сплати"),ROUND(C49-D49,2),"")</x:f>
      </x:c>
      <x:c r="F49" s="16" t="str">
        <x:f>IF(G49="Прострочено",$B$5-B49,IF(OR(G49="До сплати",G49="Строк сьогодні"),0,""))</x:f>
      </x:c>
      <x:c r="G49" s="16" t="str">
        <x:f>IF(COUNTA(A49:D49,H49:I49)=0,"",IF(NOT(ISNUMBER($B$5)),"Вкажіть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в коді",IF(OR(ISNUMBER(FIND("~",A49)),ISNUMBER(FIND("*",A49)),ISNUMBER(FIND("?",A49)),ISNUMBER(FIND("&lt;",A49)),ISNUMBER(FIND("&gt;",A49)),ISNUMBER(FIND("=",A49))),"Код має спецсимвол",IF(COUNTIF($A$13:$A$62,"="&amp;A49)&gt;1,"Код повторюється",IF(NOT(ISNUMBER(B49)),"Вкажіть строк оплати",IF(OR(B49&lt;1,B49&gt;2958465,B49&lt;&gt;INT(B49)),"Перевірте строк оплати",IF(NOT(ISNUMBER(C49)),"Вкажіть суму рахунку",IF(OR(C49&lt;=0,C49&lt;&gt;ROUND(C49,2)),"Перевірте суму рахунку",IF(NOT(ISNUMBER(D49)),"Вкажіть отриману суму",IF(OR(D49&lt;0,D49&lt;&gt;ROUND(D49,2)),"Перевірте отриману суму",IF(D49&gt;C49,"Оплата більша за рахунок",IF(D49=C49,"Сплачено",IF(B49&lt;$B$5,"Прострочено",IF(B49=$B$5,"Строк сьогодні","До сплати")))))))))))))))))</x:f>
      </x:c>
      <x:c r="H49" s="15"/>
      <x:c r="I49" s="15"/>
    </x:row>
    <x:row r="50" ht="34" customHeight="1">
      <x:c r="A50" s="15"/>
      <x:c r="B50" s="17"/>
      <x:c r="C50" s="18"/>
      <x:c r="D50" s="18"/>
      <x:c r="E50" s="19" t="str">
        <x:f>IF(OR(G50="Сплачено",G50="Прострочено",G50="Строк сьогодні",G50="До сплати"),ROUND(C50-D50,2),"")</x:f>
      </x:c>
      <x:c r="F50" s="16" t="str">
        <x:f>IF(G50="Прострочено",$B$5-B50,IF(OR(G50="До сплати",G50="Строк сьогодні"),0,""))</x:f>
      </x:c>
      <x:c r="G50" s="16" t="str">
        <x:f>IF(COUNTA(A50:D50,H50:I50)=0,"",IF(NOT(ISNUMBER($B$5)),"Вкажіть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в коді",IF(OR(ISNUMBER(FIND("~",A50)),ISNUMBER(FIND("*",A50)),ISNUMBER(FIND("?",A50)),ISNUMBER(FIND("&lt;",A50)),ISNUMBER(FIND("&gt;",A50)),ISNUMBER(FIND("=",A50))),"Код має спецсимвол",IF(COUNTIF($A$13:$A$62,"="&amp;A50)&gt;1,"Код повторюється",IF(NOT(ISNUMBER(B50)),"Вкажіть строк оплати",IF(OR(B50&lt;1,B50&gt;2958465,B50&lt;&gt;INT(B50)),"Перевірте строк оплати",IF(NOT(ISNUMBER(C50)),"Вкажіть суму рахунку",IF(OR(C50&lt;=0,C50&lt;&gt;ROUND(C50,2)),"Перевірте суму рахунку",IF(NOT(ISNUMBER(D50)),"Вкажіть отриману суму",IF(OR(D50&lt;0,D50&lt;&gt;ROUND(D50,2)),"Перевірте отриману суму",IF(D50&gt;C50,"Оплата більша за рахунок",IF(D50=C50,"Сплачено",IF(B50&lt;$B$5,"Прострочено",IF(B50=$B$5,"Строк сьогодні","До сплати")))))))))))))))))</x:f>
      </x:c>
      <x:c r="H50" s="15"/>
      <x:c r="I50" s="15"/>
    </x:row>
    <x:row r="51" ht="34" customHeight="1">
      <x:c r="A51" s="15"/>
      <x:c r="B51" s="17"/>
      <x:c r="C51" s="18"/>
      <x:c r="D51" s="18"/>
      <x:c r="E51" s="19" t="str">
        <x:f>IF(OR(G51="Сплачено",G51="Прострочено",G51="Строк сьогодні",G51="До сплати"),ROUND(C51-D51,2),"")</x:f>
      </x:c>
      <x:c r="F51" s="16" t="str">
        <x:f>IF(G51="Прострочено",$B$5-B51,IF(OR(G51="До сплати",G51="Строк сьогодні"),0,""))</x:f>
      </x:c>
      <x:c r="G51" s="16" t="str">
        <x:f>IF(COUNTA(A51:D51,H51:I51)=0,"",IF(NOT(ISNUMBER($B$5)),"Вкажіть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в коді",IF(OR(ISNUMBER(FIND("~",A51)),ISNUMBER(FIND("*",A51)),ISNUMBER(FIND("?",A51)),ISNUMBER(FIND("&lt;",A51)),ISNUMBER(FIND("&gt;",A51)),ISNUMBER(FIND("=",A51))),"Код має спецсимвол",IF(COUNTIF($A$13:$A$62,"="&amp;A51)&gt;1,"Код повторюється",IF(NOT(ISNUMBER(B51)),"Вкажіть строк оплати",IF(OR(B51&lt;1,B51&gt;2958465,B51&lt;&gt;INT(B51)),"Перевірте строк оплати",IF(NOT(ISNUMBER(C51)),"Вкажіть суму рахунку",IF(OR(C51&lt;=0,C51&lt;&gt;ROUND(C51,2)),"Перевірте суму рахунку",IF(NOT(ISNUMBER(D51)),"Вкажіть отриману суму",IF(OR(D51&lt;0,D51&lt;&gt;ROUND(D51,2)),"Перевірте отриману суму",IF(D51&gt;C51,"Оплата більша за рахунок",IF(D51=C51,"Сплачено",IF(B51&lt;$B$5,"Прострочено",IF(B51=$B$5,"Строк сьогодні","До сплати")))))))))))))))))</x:f>
      </x:c>
      <x:c r="H51" s="15"/>
      <x:c r="I51" s="15"/>
    </x:row>
    <x:row r="52" ht="34" customHeight="1">
      <x:c r="A52" s="15"/>
      <x:c r="B52" s="17"/>
      <x:c r="C52" s="18"/>
      <x:c r="D52" s="18"/>
      <x:c r="E52" s="19" t="str">
        <x:f>IF(OR(G52="Сплачено",G52="Прострочено",G52="Строк сьогодні",G52="До сплати"),ROUND(C52-D52,2),"")</x:f>
      </x:c>
      <x:c r="F52" s="16" t="str">
        <x:f>IF(G52="Прострочено",$B$5-B52,IF(OR(G52="До сплати",G52="Строк сьогодні"),0,""))</x:f>
      </x:c>
      <x:c r="G52" s="16" t="str">
        <x:f>IF(COUNTA(A52:D52,H52:I52)=0,"",IF(NOT(ISNUMBER($B$5)),"Вкажіть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в коді",IF(OR(ISNUMBER(FIND("~",A52)),ISNUMBER(FIND("*",A52)),ISNUMBER(FIND("?",A52)),ISNUMBER(FIND("&lt;",A52)),ISNUMBER(FIND("&gt;",A52)),ISNUMBER(FIND("=",A52))),"Код має спецсимвол",IF(COUNTIF($A$13:$A$62,"="&amp;A52)&gt;1,"Код повторюється",IF(NOT(ISNUMBER(B52)),"Вкажіть строк оплати",IF(OR(B52&lt;1,B52&gt;2958465,B52&lt;&gt;INT(B52)),"Перевірте строк оплати",IF(NOT(ISNUMBER(C52)),"Вкажіть суму рахунку",IF(OR(C52&lt;=0,C52&lt;&gt;ROUND(C52,2)),"Перевірте суму рахунку",IF(NOT(ISNUMBER(D52)),"Вкажіть отриману суму",IF(OR(D52&lt;0,D52&lt;&gt;ROUND(D52,2)),"Перевірте отриману суму",IF(D52&gt;C52,"Оплата більша за рахунок",IF(D52=C52,"Сплачено",IF(B52&lt;$B$5,"Прострочено",IF(B52=$B$5,"Строк сьогодні","До сплати")))))))))))))))))</x:f>
      </x:c>
      <x:c r="H52" s="15"/>
      <x:c r="I52" s="15"/>
    </x:row>
    <x:row r="53" ht="34" customHeight="1">
      <x:c r="A53" s="15"/>
      <x:c r="B53" s="17"/>
      <x:c r="C53" s="18"/>
      <x:c r="D53" s="18"/>
      <x:c r="E53" s="19" t="str">
        <x:f>IF(OR(G53="Сплачено",G53="Прострочено",G53="Строк сьогодні",G53="До сплати"),ROUND(C53-D53,2),"")</x:f>
      </x:c>
      <x:c r="F53" s="16" t="str">
        <x:f>IF(G53="Прострочено",$B$5-B53,IF(OR(G53="До сплати",G53="Строк сьогодні"),0,""))</x:f>
      </x:c>
      <x:c r="G53" s="16" t="str">
        <x:f>IF(COUNTA(A53:D53,H53:I53)=0,"",IF(NOT(ISNUMBER($B$5)),"Вкажіть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в коді",IF(OR(ISNUMBER(FIND("~",A53)),ISNUMBER(FIND("*",A53)),ISNUMBER(FIND("?",A53)),ISNUMBER(FIND("&lt;",A53)),ISNUMBER(FIND("&gt;",A53)),ISNUMBER(FIND("=",A53))),"Код має спецсимвол",IF(COUNTIF($A$13:$A$62,"="&amp;A53)&gt;1,"Код повторюється",IF(NOT(ISNUMBER(B53)),"Вкажіть строк оплати",IF(OR(B53&lt;1,B53&gt;2958465,B53&lt;&gt;INT(B53)),"Перевірте строк оплати",IF(NOT(ISNUMBER(C53)),"Вкажіть суму рахунку",IF(OR(C53&lt;=0,C53&lt;&gt;ROUND(C53,2)),"Перевірте суму рахунку",IF(NOT(ISNUMBER(D53)),"Вкажіть отриману суму",IF(OR(D53&lt;0,D53&lt;&gt;ROUND(D53,2)),"Перевірте отриману суму",IF(D53&gt;C53,"Оплата більша за рахунок",IF(D53=C53,"Сплачено",IF(B53&lt;$B$5,"Прострочено",IF(B53=$B$5,"Строк сьогодні","До сплати")))))))))))))))))</x:f>
      </x:c>
      <x:c r="H53" s="15"/>
      <x:c r="I53" s="15"/>
    </x:row>
    <x:row r="54" ht="34" customHeight="1">
      <x:c r="A54" s="15"/>
      <x:c r="B54" s="17"/>
      <x:c r="C54" s="18"/>
      <x:c r="D54" s="18"/>
      <x:c r="E54" s="19" t="str">
        <x:f>IF(OR(G54="Сплачено",G54="Прострочено",G54="Строк сьогодні",G54="До сплати"),ROUND(C54-D54,2),"")</x:f>
      </x:c>
      <x:c r="F54" s="16" t="str">
        <x:f>IF(G54="Прострочено",$B$5-B54,IF(OR(G54="До сплати",G54="Строк сьогодні"),0,""))</x:f>
      </x:c>
      <x:c r="G54" s="16" t="str">
        <x:f>IF(COUNTA(A54:D54,H54:I54)=0,"",IF(NOT(ISNUMBER($B$5)),"Вкажіть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в коді",IF(OR(ISNUMBER(FIND("~",A54)),ISNUMBER(FIND("*",A54)),ISNUMBER(FIND("?",A54)),ISNUMBER(FIND("&lt;",A54)),ISNUMBER(FIND("&gt;",A54)),ISNUMBER(FIND("=",A54))),"Код має спецсимвол",IF(COUNTIF($A$13:$A$62,"="&amp;A54)&gt;1,"Код повторюється",IF(NOT(ISNUMBER(B54)),"Вкажіть строк оплати",IF(OR(B54&lt;1,B54&gt;2958465,B54&lt;&gt;INT(B54)),"Перевірте строк оплати",IF(NOT(ISNUMBER(C54)),"Вкажіть суму рахунку",IF(OR(C54&lt;=0,C54&lt;&gt;ROUND(C54,2)),"Перевірте суму рахунку",IF(NOT(ISNUMBER(D54)),"Вкажіть отриману суму",IF(OR(D54&lt;0,D54&lt;&gt;ROUND(D54,2)),"Перевірте отриману суму",IF(D54&gt;C54,"Оплата більша за рахунок",IF(D54=C54,"Сплачено",IF(B54&lt;$B$5,"Прострочено",IF(B54=$B$5,"Строк сьогодні","До сплати")))))))))))))))))</x:f>
      </x:c>
      <x:c r="H54" s="15"/>
      <x:c r="I54" s="15"/>
    </x:row>
    <x:row r="55" ht="34" customHeight="1">
      <x:c r="A55" s="15"/>
      <x:c r="B55" s="17"/>
      <x:c r="C55" s="18"/>
      <x:c r="D55" s="18"/>
      <x:c r="E55" s="19" t="str">
        <x:f>IF(OR(G55="Сплачено",G55="Прострочено",G55="Строк сьогодні",G55="До сплати"),ROUND(C55-D55,2),"")</x:f>
      </x:c>
      <x:c r="F55" s="16" t="str">
        <x:f>IF(G55="Прострочено",$B$5-B55,IF(OR(G55="До сплати",G55="Строк сьогодні"),0,""))</x:f>
      </x:c>
      <x:c r="G55" s="16" t="str">
        <x:f>IF(COUNTA(A55:D55,H55:I55)=0,"",IF(NOT(ISNUMBER($B$5)),"Вкажіть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в коді",IF(OR(ISNUMBER(FIND("~",A55)),ISNUMBER(FIND("*",A55)),ISNUMBER(FIND("?",A55)),ISNUMBER(FIND("&lt;",A55)),ISNUMBER(FIND("&gt;",A55)),ISNUMBER(FIND("=",A55))),"Код має спецсимвол",IF(COUNTIF($A$13:$A$62,"="&amp;A55)&gt;1,"Код повторюється",IF(NOT(ISNUMBER(B55)),"Вкажіть строк оплати",IF(OR(B55&lt;1,B55&gt;2958465,B55&lt;&gt;INT(B55)),"Перевірте строк оплати",IF(NOT(ISNUMBER(C55)),"Вкажіть суму рахунку",IF(OR(C55&lt;=0,C55&lt;&gt;ROUND(C55,2)),"Перевірте суму рахунку",IF(NOT(ISNUMBER(D55)),"Вкажіть отриману суму",IF(OR(D55&lt;0,D55&lt;&gt;ROUND(D55,2)),"Перевірте отриману суму",IF(D55&gt;C55,"Оплата більша за рахунок",IF(D55=C55,"Сплачено",IF(B55&lt;$B$5,"Прострочено",IF(B55=$B$5,"Строк сьогодні","До сплати")))))))))))))))))</x:f>
      </x:c>
      <x:c r="H55" s="15"/>
      <x:c r="I55" s="15"/>
    </x:row>
    <x:row r="56" ht="34" customHeight="1">
      <x:c r="A56" s="15"/>
      <x:c r="B56" s="17"/>
      <x:c r="C56" s="18"/>
      <x:c r="D56" s="18"/>
      <x:c r="E56" s="19" t="str">
        <x:f>IF(OR(G56="Сплачено",G56="Прострочено",G56="Строк сьогодні",G56="До сплати"),ROUND(C56-D56,2),"")</x:f>
      </x:c>
      <x:c r="F56" s="16" t="str">
        <x:f>IF(G56="Прострочено",$B$5-B56,IF(OR(G56="До сплати",G56="Строк сьогодні"),0,""))</x:f>
      </x:c>
      <x:c r="G56" s="16" t="str">
        <x:f>IF(COUNTA(A56:D56,H56:I56)=0,"",IF(NOT(ISNUMBER($B$5)),"Вкажіть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в коді",IF(OR(ISNUMBER(FIND("~",A56)),ISNUMBER(FIND("*",A56)),ISNUMBER(FIND("?",A56)),ISNUMBER(FIND("&lt;",A56)),ISNUMBER(FIND("&gt;",A56)),ISNUMBER(FIND("=",A56))),"Код має спецсимвол",IF(COUNTIF($A$13:$A$62,"="&amp;A56)&gt;1,"Код повторюється",IF(NOT(ISNUMBER(B56)),"Вкажіть строк оплати",IF(OR(B56&lt;1,B56&gt;2958465,B56&lt;&gt;INT(B56)),"Перевірте строк оплати",IF(NOT(ISNUMBER(C56)),"Вкажіть суму рахунку",IF(OR(C56&lt;=0,C56&lt;&gt;ROUND(C56,2)),"Перевірте суму рахунку",IF(NOT(ISNUMBER(D56)),"Вкажіть отриману суму",IF(OR(D56&lt;0,D56&lt;&gt;ROUND(D56,2)),"Перевірте отриману суму",IF(D56&gt;C56,"Оплата більша за рахунок",IF(D56=C56,"Сплачено",IF(B56&lt;$B$5,"Прострочено",IF(B56=$B$5,"Строк сьогодні","До сплати")))))))))))))))))</x:f>
      </x:c>
      <x:c r="H56" s="15"/>
      <x:c r="I56" s="15"/>
    </x:row>
    <x:row r="57" ht="34" customHeight="1">
      <x:c r="A57" s="15"/>
      <x:c r="B57" s="17"/>
      <x:c r="C57" s="18"/>
      <x:c r="D57" s="18"/>
      <x:c r="E57" s="19" t="str">
        <x:f>IF(OR(G57="Сплачено",G57="Прострочено",G57="Строк сьогодні",G57="До сплати"),ROUND(C57-D57,2),"")</x:f>
      </x:c>
      <x:c r="F57" s="16" t="str">
        <x:f>IF(G57="Прострочено",$B$5-B57,IF(OR(G57="До сплати",G57="Строк сьогодні"),0,""))</x:f>
      </x:c>
      <x:c r="G57" s="16" t="str">
        <x:f>IF(COUNTA(A57:D57,H57:I57)=0,"",IF(NOT(ISNUMBER($B$5)),"Вкажіть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в коді",IF(OR(ISNUMBER(FIND("~",A57)),ISNUMBER(FIND("*",A57)),ISNUMBER(FIND("?",A57)),ISNUMBER(FIND("&lt;",A57)),ISNUMBER(FIND("&gt;",A57)),ISNUMBER(FIND("=",A57))),"Код має спецсимвол",IF(COUNTIF($A$13:$A$62,"="&amp;A57)&gt;1,"Код повторюється",IF(NOT(ISNUMBER(B57)),"Вкажіть строк оплати",IF(OR(B57&lt;1,B57&gt;2958465,B57&lt;&gt;INT(B57)),"Перевірте строк оплати",IF(NOT(ISNUMBER(C57)),"Вкажіть суму рахунку",IF(OR(C57&lt;=0,C57&lt;&gt;ROUND(C57,2)),"Перевірте суму рахунку",IF(NOT(ISNUMBER(D57)),"Вкажіть отриману суму",IF(OR(D57&lt;0,D57&lt;&gt;ROUND(D57,2)),"Перевірте отриману суму",IF(D57&gt;C57,"Оплата більша за рахунок",IF(D57=C57,"Сплачено",IF(B57&lt;$B$5,"Прострочено",IF(B57=$B$5,"Строк сьогодні","До сплати")))))))))))))))))</x:f>
      </x:c>
      <x:c r="H57" s="15"/>
      <x:c r="I57" s="15"/>
    </x:row>
    <x:row r="58" ht="34" customHeight="1">
      <x:c r="A58" s="15"/>
      <x:c r="B58" s="17"/>
      <x:c r="C58" s="18"/>
      <x:c r="D58" s="18"/>
      <x:c r="E58" s="19" t="str">
        <x:f>IF(OR(G58="Сплачено",G58="Прострочено",G58="Строк сьогодні",G58="До сплати"),ROUND(C58-D58,2),"")</x:f>
      </x:c>
      <x:c r="F58" s="16" t="str">
        <x:f>IF(G58="Прострочено",$B$5-B58,IF(OR(G58="До сплати",G58="Строк сьогодні"),0,""))</x:f>
      </x:c>
      <x:c r="G58" s="16" t="str">
        <x:f>IF(COUNTA(A58:D58,H58:I58)=0,"",IF(NOT(ISNUMBER($B$5)),"Вкажіть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в коді",IF(OR(ISNUMBER(FIND("~",A58)),ISNUMBER(FIND("*",A58)),ISNUMBER(FIND("?",A58)),ISNUMBER(FIND("&lt;",A58)),ISNUMBER(FIND("&gt;",A58)),ISNUMBER(FIND("=",A58))),"Код має спецсимвол",IF(COUNTIF($A$13:$A$62,"="&amp;A58)&gt;1,"Код повторюється",IF(NOT(ISNUMBER(B58)),"Вкажіть строк оплати",IF(OR(B58&lt;1,B58&gt;2958465,B58&lt;&gt;INT(B58)),"Перевірте строк оплати",IF(NOT(ISNUMBER(C58)),"Вкажіть суму рахунку",IF(OR(C58&lt;=0,C58&lt;&gt;ROUND(C58,2)),"Перевірте суму рахунку",IF(NOT(ISNUMBER(D58)),"Вкажіть отриману суму",IF(OR(D58&lt;0,D58&lt;&gt;ROUND(D58,2)),"Перевірте отриману суму",IF(D58&gt;C58,"Оплата більша за рахунок",IF(D58=C58,"Сплачено",IF(B58&lt;$B$5,"Прострочено",IF(B58=$B$5,"Строк сьогодні","До сплати")))))))))))))))))</x:f>
      </x:c>
      <x:c r="H58" s="15"/>
      <x:c r="I58" s="15"/>
    </x:row>
    <x:row r="59" ht="34" customHeight="1">
      <x:c r="A59" s="15"/>
      <x:c r="B59" s="17"/>
      <x:c r="C59" s="18"/>
      <x:c r="D59" s="18"/>
      <x:c r="E59" s="19" t="str">
        <x:f>IF(OR(G59="Сплачено",G59="Прострочено",G59="Строк сьогодні",G59="До сплати"),ROUND(C59-D59,2),"")</x:f>
      </x:c>
      <x:c r="F59" s="16" t="str">
        <x:f>IF(G59="Прострочено",$B$5-B59,IF(OR(G59="До сплати",G59="Строк сьогодні"),0,""))</x:f>
      </x:c>
      <x:c r="G59" s="16" t="str">
        <x:f>IF(COUNTA(A59:D59,H59:I59)=0,"",IF(NOT(ISNUMBER($B$5)),"Вкажіть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в коді",IF(OR(ISNUMBER(FIND("~",A59)),ISNUMBER(FIND("*",A59)),ISNUMBER(FIND("?",A59)),ISNUMBER(FIND("&lt;",A59)),ISNUMBER(FIND("&gt;",A59)),ISNUMBER(FIND("=",A59))),"Код має спецсимвол",IF(COUNTIF($A$13:$A$62,"="&amp;A59)&gt;1,"Код повторюється",IF(NOT(ISNUMBER(B59)),"Вкажіть строк оплати",IF(OR(B59&lt;1,B59&gt;2958465,B59&lt;&gt;INT(B59)),"Перевірте строк оплати",IF(NOT(ISNUMBER(C59)),"Вкажіть суму рахунку",IF(OR(C59&lt;=0,C59&lt;&gt;ROUND(C59,2)),"Перевірте суму рахунку",IF(NOT(ISNUMBER(D59)),"Вкажіть отриману суму",IF(OR(D59&lt;0,D59&lt;&gt;ROUND(D59,2)),"Перевірте отриману суму",IF(D59&gt;C59,"Оплата більша за рахунок",IF(D59=C59,"Сплачено",IF(B59&lt;$B$5,"Прострочено",IF(B59=$B$5,"Строк сьогодні","До сплати")))))))))))))))))</x:f>
      </x:c>
      <x:c r="H59" s="15"/>
      <x:c r="I59" s="15"/>
    </x:row>
    <x:row r="60" ht="34" customHeight="1">
      <x:c r="A60" s="15"/>
      <x:c r="B60" s="17"/>
      <x:c r="C60" s="18"/>
      <x:c r="D60" s="18"/>
      <x:c r="E60" s="19" t="str">
        <x:f>IF(OR(G60="Сплачено",G60="Прострочено",G60="Строк сьогодні",G60="До сплати"),ROUND(C60-D60,2),"")</x:f>
      </x:c>
      <x:c r="F60" s="16" t="str">
        <x:f>IF(G60="Прострочено",$B$5-B60,IF(OR(G60="До сплати",G60="Строк сьогодні"),0,""))</x:f>
      </x:c>
      <x:c r="G60" s="16" t="str">
        <x:f>IF(COUNTA(A60:D60,H60:I60)=0,"",IF(NOT(ISNUMBER($B$5)),"Вкажіть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в коді",IF(OR(ISNUMBER(FIND("~",A60)),ISNUMBER(FIND("*",A60)),ISNUMBER(FIND("?",A60)),ISNUMBER(FIND("&lt;",A60)),ISNUMBER(FIND("&gt;",A60)),ISNUMBER(FIND("=",A60))),"Код має спецсимвол",IF(COUNTIF($A$13:$A$62,"="&amp;A60)&gt;1,"Код повторюється",IF(NOT(ISNUMBER(B60)),"Вкажіть строк оплати",IF(OR(B60&lt;1,B60&gt;2958465,B60&lt;&gt;INT(B60)),"Перевірте строк оплати",IF(NOT(ISNUMBER(C60)),"Вкажіть суму рахунку",IF(OR(C60&lt;=0,C60&lt;&gt;ROUND(C60,2)),"Перевірте суму рахунку",IF(NOT(ISNUMBER(D60)),"Вкажіть отриману суму",IF(OR(D60&lt;0,D60&lt;&gt;ROUND(D60,2)),"Перевірте отриману суму",IF(D60&gt;C60,"Оплата більша за рахунок",IF(D60=C60,"Сплачено",IF(B60&lt;$B$5,"Прострочено",IF(B60=$B$5,"Строк сьогодні","До сплати")))))))))))))))))</x:f>
      </x:c>
      <x:c r="H60" s="15"/>
      <x:c r="I60" s="15"/>
    </x:row>
    <x:row r="61" ht="34" customHeight="1">
      <x:c r="A61" s="15"/>
      <x:c r="B61" s="17"/>
      <x:c r="C61" s="18"/>
      <x:c r="D61" s="18"/>
      <x:c r="E61" s="19" t="str">
        <x:f>IF(OR(G61="Сплачено",G61="Прострочено",G61="Строк сьогодні",G61="До сплати"),ROUND(C61-D61,2),"")</x:f>
      </x:c>
      <x:c r="F61" s="16" t="str">
        <x:f>IF(G61="Прострочено",$B$5-B61,IF(OR(G61="До сплати",G61="Строк сьогодні"),0,""))</x:f>
      </x:c>
      <x:c r="G61" s="16" t="str">
        <x:f>IF(COUNTA(A61:D61,H61:I61)=0,"",IF(NOT(ISNUMBER($B$5)),"Вкажіть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в коді",IF(OR(ISNUMBER(FIND("~",A61)),ISNUMBER(FIND("*",A61)),ISNUMBER(FIND("?",A61)),ISNUMBER(FIND("&lt;",A61)),ISNUMBER(FIND("&gt;",A61)),ISNUMBER(FIND("=",A61))),"Код має спецсимвол",IF(COUNTIF($A$13:$A$62,"="&amp;A61)&gt;1,"Код повторюється",IF(NOT(ISNUMBER(B61)),"Вкажіть строк оплати",IF(OR(B61&lt;1,B61&gt;2958465,B61&lt;&gt;INT(B61)),"Перевірте строк оплати",IF(NOT(ISNUMBER(C61)),"Вкажіть суму рахунку",IF(OR(C61&lt;=0,C61&lt;&gt;ROUND(C61,2)),"Перевірте суму рахунку",IF(NOT(ISNUMBER(D61)),"Вкажіть отриману суму",IF(OR(D61&lt;0,D61&lt;&gt;ROUND(D61,2)),"Перевірте отриману суму",IF(D61&gt;C61,"Оплата більша за рахунок",IF(D61=C61,"Сплачено",IF(B61&lt;$B$5,"Прострочено",IF(B61=$B$5,"Строк сьогодні","До сплати")))))))))))))))))</x:f>
      </x:c>
      <x:c r="H61" s="15"/>
      <x:c r="I61" s="15"/>
    </x:row>
    <x:row r="62" ht="34" customHeight="1">
      <x:c r="A62" s="15"/>
      <x:c r="B62" s="17"/>
      <x:c r="C62" s="18"/>
      <x:c r="D62" s="18"/>
      <x:c r="E62" s="19" t="str">
        <x:f>IF(OR(G62="Сплачено",G62="Прострочено",G62="Строк сьогодні",G62="До сплати"),ROUND(C62-D62,2),"")</x:f>
      </x:c>
      <x:c r="F62" s="16" t="str">
        <x:f>IF(G62="Прострочено",$B$5-B62,IF(OR(G62="До сплати",G62="Строк сьогодні"),0,""))</x:f>
      </x:c>
      <x:c r="G62" s="16" t="str">
        <x:f>IF(COUNTA(A62:D62,H62:I62)=0,"",IF(NOT(ISNUMBER($B$5)),"Вкажіть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в коді",IF(OR(ISNUMBER(FIND("~",A62)),ISNUMBER(FIND("*",A62)),ISNUMBER(FIND("?",A62)),ISNUMBER(FIND("&lt;",A62)),ISNUMBER(FIND("&gt;",A62)),ISNUMBER(FIND("=",A62))),"Код має спецсимвол",IF(COUNTIF($A$13:$A$62,"="&amp;A62)&gt;1,"Код повторюється",IF(NOT(ISNUMBER(B62)),"Вкажіть строк оплати",IF(OR(B62&lt;1,B62&gt;2958465,B62&lt;&gt;INT(B62)),"Перевірте строк оплати",IF(NOT(ISNUMBER(C62)),"Вкажіть суму рахунку",IF(OR(C62&lt;=0,C62&lt;&gt;ROUND(C62,2)),"Перевірте суму рахунку",IF(NOT(ISNUMBER(D62)),"Вкажіть отриману суму",IF(OR(D62&lt;0,D62&lt;&gt;ROUND(D62,2)),"Перевірте отриману суму",IF(D62&gt;C62,"Оплата більша за рахунок",IF(D62=C62,"Сплачено",IF(B62&lt;$B$5,"Прострочено",IF(B62=$B$5,"Строк сьогодні","До сплати")))))))))))))))))</x:f>
      </x:c>
      <x:c r="H62" s="15"/>
      <x:c r="I62" s="15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</x:row>
  </x:sheetData>
  <x:mergeCells>
    <x:mergeCell ref="A1:F1"/>
    <x:mergeCell ref="A2:F2"/>
    <x:mergeCell ref="A3:F3"/>
    <x:mergeCell ref="C5:E5"/>
    <x:mergeCell ref="A9:I9"/>
    <x:mergeCell ref="A10:I10"/>
  </x:mergeCells>
  <x:pageMargins left="0.7" right="0.7" top="0.75" bottom="0.75" header="0.3" footer="0.3"/>
  <x:drawing xmlns:r="http://schemas.openxmlformats.org/officeDocument/2006/relationships" r:id="Rf6c26f1016e54d1c"/>
  <x:tableParts count="1">
    <x:tablePart xmlns:r="http://schemas.openxmlformats.org/officeDocument/2006/relationships" r:id="R86b2814fdea54488"/>
  </x:tableParts>
</x:worksheet>
</file>